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2. STR\1. NL\"/>
    </mc:Choice>
  </mc:AlternateContent>
  <xr:revisionPtr revIDLastSave="0" documentId="13_ncr:1_{2ACF9A50-C6BE-4AE0-BD16-B1DD3D6D8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tex Tango" sheetId="1" r:id="rId1"/>
  </sheets>
  <definedNames>
    <definedName name="_xlnm.Print_Area" localSheetId="0">'Vertex Tango'!$A$1:$Z$25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F25" i="1" s="1"/>
  <c r="C24" i="1" l="1"/>
  <c r="D24" i="1"/>
  <c r="E25" i="1"/>
  <c r="D23" i="1"/>
  <c r="E24" i="1"/>
  <c r="D25" i="1"/>
  <c r="F24" i="1"/>
  <c r="E23" i="1"/>
  <c r="C23" i="1"/>
  <c r="F23" i="1"/>
  <c r="C25" i="1"/>
</calcChain>
</file>

<file path=xl/sharedStrings.xml><?xml version="1.0" encoding="utf-8"?>
<sst xmlns="http://schemas.openxmlformats.org/spreadsheetml/2006/main" count="27" uniqueCount="21">
  <si>
    <t>Vertex Tango</t>
  </si>
  <si>
    <t>EN 442 Certification Data</t>
  </si>
  <si>
    <t>Bouwhoogte</t>
  </si>
  <si>
    <t>1820 mm</t>
  </si>
  <si>
    <t>2020 mm</t>
  </si>
  <si>
    <t>Type</t>
  </si>
  <si>
    <t>W/m bij 75/65/20°C</t>
  </si>
  <si>
    <t>n-Exponent</t>
  </si>
  <si>
    <t>Oppervlakte (m²/m)</t>
  </si>
  <si>
    <t>Gewicht (kg/m)</t>
  </si>
  <si>
    <t>Waterinhoud (l/m)</t>
  </si>
  <si>
    <t xml:space="preserve">Warmtecapaciteit: 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</si>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</sst>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1C266C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77111117893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/>
      <top/>
      <bottom/>
      <diagonal/>
    </border>
    <border>
      <left style="thin">
        <color theme="8" tint="-0.249977111117893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77111117893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77111117893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77111117893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71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0" borderId="0" xfId="1" applyNumberFormat="1" applyFont="1" applyAlignment="1" applyProtection="1">
      <alignment vertical="center"/>
      <protection hidden="1"/>
    </xf>
    <xf numFmtId="165" fontId="5" fillId="0" borderId="8" xfId="1" applyNumberFormat="1" applyFont="1" applyBorder="1" applyAlignment="1" applyProtection="1">
      <alignment horizontal="right" vertical="center"/>
      <protection hidden="1"/>
    </xf>
    <xf numFmtId="165" fontId="5" fillId="0" borderId="9" xfId="1" applyNumberFormat="1" applyFont="1" applyBorder="1" applyAlignment="1" applyProtection="1">
      <alignment horizontal="right" vertical="center"/>
      <protection hidden="1"/>
    </xf>
    <xf numFmtId="166" fontId="5" fillId="3" borderId="4" xfId="1" applyNumberFormat="1" applyFont="1" applyFill="1" applyBorder="1" applyAlignment="1" applyProtection="1">
      <alignment horizontal="right" vertical="center"/>
      <protection hidden="1"/>
    </xf>
    <xf numFmtId="166" fontId="5" fillId="3" borderId="10" xfId="1" applyNumberFormat="1" applyFont="1" applyFill="1" applyBorder="1" applyAlignment="1" applyProtection="1">
      <alignment horizontal="right" vertical="center"/>
      <protection hidden="1"/>
    </xf>
    <xf numFmtId="167" fontId="5" fillId="0" borderId="4" xfId="1" applyNumberFormat="1" applyFont="1" applyBorder="1" applyAlignment="1" applyProtection="1">
      <alignment horizontal="right" vertical="center"/>
      <protection hidden="1"/>
    </xf>
    <xf numFmtId="167" fontId="5" fillId="0" borderId="10" xfId="1" applyNumberFormat="1" applyFont="1" applyBorder="1" applyAlignment="1" applyProtection="1">
      <alignment horizontal="right" vertical="center"/>
      <protection hidden="1"/>
    </xf>
    <xf numFmtId="167" fontId="5" fillId="3" borderId="4" xfId="1" applyNumberFormat="1" applyFont="1" applyFill="1" applyBorder="1" applyAlignment="1" applyProtection="1">
      <alignment horizontal="right" vertical="center"/>
      <protection hidden="1"/>
    </xf>
    <xf numFmtId="167" fontId="5" fillId="3" borderId="10" xfId="1" applyNumberFormat="1" applyFont="1" applyFill="1" applyBorder="1" applyAlignment="1" applyProtection="1">
      <alignment horizontal="right" vertical="center"/>
      <protection hidden="1"/>
    </xf>
    <xf numFmtId="167" fontId="5" fillId="0" borderId="11" xfId="1" applyNumberFormat="1" applyFont="1" applyBorder="1" applyAlignment="1" applyProtection="1">
      <alignment horizontal="right" vertical="center"/>
      <protection hidden="1"/>
    </xf>
    <xf numFmtId="167" fontId="5" fillId="0" borderId="12" xfId="1" applyNumberFormat="1" applyFont="1" applyBorder="1" applyAlignment="1" applyProtection="1">
      <alignment horizontal="right" vertical="center"/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9" fillId="2" borderId="0" xfId="1" applyNumberFormat="1" applyFont="1" applyFill="1" applyAlignment="1" applyProtection="1">
      <alignment horizontal="left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1" fillId="2" borderId="0" xfId="2" applyFont="1" applyFill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right"/>
      <protection hidden="1"/>
    </xf>
    <xf numFmtId="164" fontId="12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13" fillId="0" borderId="0" xfId="1" applyNumberFormat="1" applyFont="1" applyAlignment="1" applyProtection="1">
      <alignment vertical="center"/>
      <protection hidden="1"/>
    </xf>
    <xf numFmtId="165" fontId="5" fillId="0" borderId="9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5" fontId="5" fillId="3" borderId="10" xfId="1" applyNumberFormat="1" applyFont="1" applyFill="1" applyBorder="1" applyProtection="1">
      <protection hidden="1"/>
    </xf>
    <xf numFmtId="165" fontId="5" fillId="3" borderId="4" xfId="1" applyNumberFormat="1" applyFont="1" applyFill="1" applyBorder="1" applyProtection="1"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4" fontId="14" fillId="3" borderId="4" xfId="1" applyNumberFormat="1" applyFont="1" applyFill="1" applyBorder="1" applyAlignment="1" applyProtection="1">
      <alignment horizontal="center" vertical="center"/>
      <protection hidden="1"/>
    </xf>
    <xf numFmtId="164" fontId="7" fillId="0" borderId="13" xfId="1" applyNumberFormat="1" applyFont="1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165" fontId="5" fillId="0" borderId="18" xfId="1" applyNumberFormat="1" applyFont="1" applyBorder="1" applyAlignment="1" applyProtection="1">
      <alignment vertical="center"/>
      <protection hidden="1"/>
    </xf>
    <xf numFmtId="165" fontId="5" fillId="3" borderId="2" xfId="1" applyNumberFormat="1" applyFont="1" applyFill="1" applyBorder="1" applyAlignment="1" applyProtection="1">
      <alignment vertical="center"/>
      <protection hidden="1"/>
    </xf>
    <xf numFmtId="165" fontId="5" fillId="0" borderId="7" xfId="1" applyNumberFormat="1" applyFont="1" applyBorder="1" applyAlignment="1" applyProtection="1">
      <alignment vertical="center"/>
      <protection hidden="1"/>
    </xf>
    <xf numFmtId="164" fontId="8" fillId="0" borderId="17" xfId="1" applyNumberFormat="1" applyFont="1" applyBorder="1" applyAlignment="1" applyProtection="1">
      <alignment horizontal="center" vertical="center"/>
      <protection hidden="1"/>
    </xf>
    <xf numFmtId="164" fontId="8" fillId="3" borderId="17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19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19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  <xf numFmtId="3" fontId="7" fillId="0" borderId="1" xfId="1" applyNumberFormat="1" applyFont="1" applyBorder="1" applyAlignment="1" applyProtection="1">
      <alignment horizontal="center" vertical="center"/>
      <protection hidden="1"/>
    </xf>
    <xf numFmtId="3" fontId="7" fillId="0" borderId="3" xfId="1" applyNumberFormat="1" applyFont="1" applyBorder="1" applyAlignment="1" applyProtection="1">
      <alignment horizontal="center" vertical="center"/>
      <protection hidden="1"/>
    </xf>
    <xf numFmtId="3" fontId="7" fillId="0" borderId="15" xfId="1" applyNumberFormat="1" applyFont="1" applyBorder="1" applyAlignment="1" applyProtection="1">
      <alignment horizontal="center" vertical="center"/>
      <protection hidden="1"/>
    </xf>
    <xf numFmtId="3" fontId="7" fillId="0" borderId="16" xfId="1" applyNumberFormat="1" applyFont="1" applyBorder="1" applyAlignment="1" applyProtection="1">
      <alignment horizontal="center" vertical="center"/>
      <protection hidden="1"/>
    </xf>
    <xf numFmtId="3" fontId="7" fillId="0" borderId="6" xfId="1" applyNumberFormat="1" applyFont="1" applyBorder="1" applyAlignment="1" applyProtection="1">
      <alignment horizontal="center" vertical="center"/>
      <protection hidden="1"/>
    </xf>
    <xf numFmtId="3" fontId="7" fillId="0" borderId="7" xfId="1" applyNumberFormat="1" applyFont="1" applyBorder="1" applyAlignment="1" applyProtection="1">
      <alignment horizontal="center" vertical="center"/>
      <protection hidden="1"/>
    </xf>
    <xf numFmtId="3" fontId="7" fillId="0" borderId="5" xfId="1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165" fontId="5" fillId="0" borderId="21" xfId="1" applyNumberFormat="1" applyFont="1" applyBorder="1" applyAlignment="1" applyProtection="1">
      <alignment horizontal="right" vertical="center"/>
      <protection hidden="1"/>
    </xf>
    <xf numFmtId="165" fontId="5" fillId="0" borderId="22" xfId="1" applyNumberFormat="1" applyFont="1" applyBorder="1" applyAlignment="1" applyProtection="1">
      <alignment horizontal="right" vertical="center"/>
      <protection hidden="1"/>
    </xf>
    <xf numFmtId="166" fontId="5" fillId="3" borderId="20" xfId="1" applyNumberFormat="1" applyFont="1" applyFill="1" applyBorder="1" applyAlignment="1" applyProtection="1">
      <alignment horizontal="right" vertical="center"/>
      <protection hidden="1"/>
    </xf>
    <xf numFmtId="167" fontId="5" fillId="0" borderId="2" xfId="1" applyNumberFormat="1" applyFont="1" applyBorder="1" applyAlignment="1" applyProtection="1">
      <alignment horizontal="right" vertical="center"/>
      <protection hidden="1"/>
    </xf>
    <xf numFmtId="167" fontId="5" fillId="3" borderId="2" xfId="1" applyNumberFormat="1" applyFont="1" applyFill="1" applyBorder="1" applyAlignment="1" applyProtection="1">
      <alignment horizontal="right" vertical="center"/>
      <protection hidden="1"/>
    </xf>
    <xf numFmtId="167" fontId="5" fillId="0" borderId="23" xfId="1" applyNumberFormat="1" applyFont="1" applyBorder="1" applyAlignment="1" applyProtection="1">
      <alignment horizontal="right"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61535</xdr:colOff>
      <xdr:row>0</xdr:row>
      <xdr:rowOff>40821</xdr:rowOff>
    </xdr:from>
    <xdr:to>
      <xdr:col>1</xdr:col>
      <xdr:colOff>781469</xdr:colOff>
      <xdr:row>1</xdr:row>
      <xdr:rowOff>114214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5" y="40821"/>
          <a:ext cx="15363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showGridLines="0" tabSelected="1" zoomScaleNormal="100" workbookViewId="0">
      <selection activeCell="C15" sqref="C15"/>
    </sheetView>
  </sheetViews>
  <sheetFormatPr defaultRowHeight="15" x14ac:dyDescent="0.25"/>
  <cols>
    <col min="1" max="1" width="12.140625" style="3" customWidth="1"/>
    <col min="2" max="2" width="13.7109375" style="3" bestFit="1" customWidth="1"/>
    <col min="3" max="3" width="9.140625" style="3" customWidth="1"/>
    <col min="4" max="16384" width="9.140625" style="3"/>
  </cols>
  <sheetData>
    <row r="1" spans="1:9" ht="30.75" customHeight="1" x14ac:dyDescent="0.5">
      <c r="A1" s="1"/>
      <c r="B1" s="2"/>
      <c r="C1" s="61" t="s">
        <v>0</v>
      </c>
      <c r="D1" s="61"/>
      <c r="E1" s="61"/>
      <c r="F1" s="61"/>
      <c r="G1" s="61"/>
      <c r="H1" s="61"/>
    </row>
    <row r="2" spans="1:9" ht="15.75" customHeight="1" x14ac:dyDescent="0.25">
      <c r="A2" s="4"/>
      <c r="B2" s="5"/>
      <c r="C2" s="5"/>
    </row>
    <row r="3" spans="1:9" ht="15.75" customHeight="1" x14ac:dyDescent="0.25">
      <c r="B3" s="6"/>
      <c r="C3" s="6"/>
    </row>
    <row r="4" spans="1:9" ht="21" x14ac:dyDescent="0.35">
      <c r="A4" s="7" t="s">
        <v>1</v>
      </c>
      <c r="B4" s="8"/>
      <c r="C4" s="8"/>
      <c r="D4" s="9"/>
      <c r="E4" s="9"/>
      <c r="F4" s="9"/>
      <c r="G4" s="9"/>
      <c r="H4" s="9"/>
      <c r="I4" s="9"/>
    </row>
    <row r="5" spans="1:9" ht="15.75" customHeight="1" x14ac:dyDescent="0.25">
      <c r="A5" s="46" t="s">
        <v>2</v>
      </c>
      <c r="B5" s="62"/>
      <c r="C5" s="52" t="s">
        <v>3</v>
      </c>
      <c r="D5" s="53"/>
      <c r="E5" s="54" t="s">
        <v>4</v>
      </c>
      <c r="F5" s="55"/>
    </row>
    <row r="6" spans="1:9" ht="15.75" customHeight="1" x14ac:dyDescent="0.25">
      <c r="A6" s="63" t="s">
        <v>5</v>
      </c>
      <c r="B6" s="64"/>
      <c r="C6" s="38">
        <v>21</v>
      </c>
      <c r="D6" s="38">
        <v>22</v>
      </c>
      <c r="E6" s="38">
        <v>21</v>
      </c>
      <c r="F6" s="38">
        <v>22</v>
      </c>
    </row>
    <row r="7" spans="1:9" ht="16.5" thickBot="1" x14ac:dyDescent="0.3">
      <c r="A7" s="59"/>
      <c r="B7" s="60"/>
      <c r="C7" s="58"/>
      <c r="D7" s="57"/>
      <c r="E7" s="58"/>
      <c r="F7" s="57"/>
    </row>
    <row r="8" spans="1:9" ht="15.75" x14ac:dyDescent="0.25">
      <c r="A8" s="46" t="s">
        <v>6</v>
      </c>
      <c r="B8" s="47"/>
      <c r="C8" s="65">
        <v>3060</v>
      </c>
      <c r="D8" s="66">
        <v>3690</v>
      </c>
      <c r="E8" s="10">
        <v>3270</v>
      </c>
      <c r="F8" s="11">
        <v>3960</v>
      </c>
    </row>
    <row r="9" spans="1:9" ht="15.75" x14ac:dyDescent="0.25">
      <c r="A9" s="48" t="s">
        <v>7</v>
      </c>
      <c r="B9" s="49"/>
      <c r="C9" s="67">
        <v>1.3041</v>
      </c>
      <c r="D9" s="13">
        <v>1.3069999999999999</v>
      </c>
      <c r="E9" s="12">
        <v>1.3006</v>
      </c>
      <c r="F9" s="13">
        <v>1.2998000000000001</v>
      </c>
    </row>
    <row r="10" spans="1:9" ht="15.75" x14ac:dyDescent="0.25">
      <c r="A10" s="46" t="s">
        <v>8</v>
      </c>
      <c r="B10" s="50"/>
      <c r="C10" s="68">
        <v>13.58</v>
      </c>
      <c r="D10" s="15">
        <v>29.9</v>
      </c>
      <c r="E10" s="14">
        <v>16.2</v>
      </c>
      <c r="F10" s="15">
        <v>37.74</v>
      </c>
    </row>
    <row r="11" spans="1:9" ht="15.75" x14ac:dyDescent="0.25">
      <c r="A11" s="48" t="s">
        <v>9</v>
      </c>
      <c r="B11" s="51"/>
      <c r="C11" s="69">
        <v>96</v>
      </c>
      <c r="D11" s="17">
        <v>105.3</v>
      </c>
      <c r="E11" s="16">
        <v>106.2</v>
      </c>
      <c r="F11" s="17">
        <v>116.4</v>
      </c>
    </row>
    <row r="12" spans="1:9" ht="16.5" thickBot="1" x14ac:dyDescent="0.3">
      <c r="A12" s="46" t="s">
        <v>10</v>
      </c>
      <c r="B12" s="47"/>
      <c r="C12" s="70">
        <v>15.9</v>
      </c>
      <c r="D12" s="19">
        <v>15.9</v>
      </c>
      <c r="E12" s="18">
        <v>17.7</v>
      </c>
      <c r="F12" s="19">
        <v>17.7</v>
      </c>
    </row>
    <row r="13" spans="1:9" ht="15.75" x14ac:dyDescent="0.25">
      <c r="A13" s="6"/>
      <c r="B13" s="6"/>
      <c r="C13" s="6"/>
      <c r="D13" s="9"/>
      <c r="E13" s="9"/>
      <c r="F13" s="9"/>
      <c r="G13" s="9"/>
      <c r="H13" s="9"/>
      <c r="I13" s="9"/>
    </row>
    <row r="14" spans="1:9" ht="21" x14ac:dyDescent="0.35">
      <c r="A14" s="20" t="s">
        <v>11</v>
      </c>
      <c r="B14" s="20"/>
      <c r="C14" s="20"/>
      <c r="D14" s="20"/>
      <c r="E14" s="21" t="s">
        <v>12</v>
      </c>
      <c r="I14" s="9"/>
    </row>
    <row r="15" spans="1:9" ht="15.75" x14ac:dyDescent="0.25">
      <c r="A15" s="22" t="s">
        <v>13</v>
      </c>
      <c r="B15" s="22"/>
      <c r="C15" s="23">
        <v>75</v>
      </c>
      <c r="D15" s="24" t="s">
        <v>14</v>
      </c>
      <c r="E15" s="25" t="s">
        <v>15</v>
      </c>
      <c r="I15" s="9"/>
    </row>
    <row r="16" spans="1:9" ht="15.75" x14ac:dyDescent="0.25">
      <c r="A16" s="22" t="s">
        <v>16</v>
      </c>
      <c r="B16" s="22"/>
      <c r="C16" s="23">
        <v>65</v>
      </c>
      <c r="D16" s="24" t="s">
        <v>14</v>
      </c>
      <c r="E16" s="25" t="s">
        <v>17</v>
      </c>
      <c r="I16" s="9"/>
    </row>
    <row r="17" spans="1:9" ht="15.75" x14ac:dyDescent="0.25">
      <c r="A17" s="22" t="s">
        <v>18</v>
      </c>
      <c r="B17" s="22"/>
      <c r="C17" s="23">
        <v>20</v>
      </c>
      <c r="D17" s="24" t="s">
        <v>14</v>
      </c>
      <c r="E17" s="25" t="s">
        <v>19</v>
      </c>
      <c r="I17" s="9"/>
    </row>
    <row r="18" spans="1:9" ht="15.75" x14ac:dyDescent="0.25">
      <c r="A18" s="26" t="s">
        <v>20</v>
      </c>
      <c r="B18" s="26"/>
      <c r="C18" s="27">
        <f>(AVERAGE(C15:C16))-C17</f>
        <v>50</v>
      </c>
      <c r="E18" s="8"/>
      <c r="F18" s="8"/>
      <c r="G18" s="28"/>
      <c r="H18" s="6"/>
      <c r="I18" s="9"/>
    </row>
    <row r="19" spans="1:9" ht="15.75" x14ac:dyDescent="0.25">
      <c r="A19" s="6"/>
      <c r="B19" s="6"/>
      <c r="C19" s="6"/>
      <c r="D19" s="9"/>
      <c r="E19" s="9"/>
      <c r="F19" s="9"/>
      <c r="G19" s="9"/>
    </row>
    <row r="20" spans="1:9" ht="15.75" x14ac:dyDescent="0.25">
      <c r="A20" s="8"/>
      <c r="B20" s="29" t="s">
        <v>2</v>
      </c>
      <c r="C20" s="52" t="s">
        <v>3</v>
      </c>
      <c r="D20" s="53"/>
      <c r="E20" s="54" t="s">
        <v>4</v>
      </c>
      <c r="F20" s="55"/>
      <c r="G20" s="40"/>
    </row>
    <row r="21" spans="1:9" ht="15.75" x14ac:dyDescent="0.25">
      <c r="A21" s="8"/>
      <c r="B21" s="30" t="s">
        <v>5</v>
      </c>
      <c r="C21" s="38">
        <v>21</v>
      </c>
      <c r="D21" s="38">
        <v>22</v>
      </c>
      <c r="E21" s="38">
        <v>21</v>
      </c>
      <c r="F21" s="38">
        <v>22</v>
      </c>
    </row>
    <row r="22" spans="1:9" ht="16.5" thickBot="1" x14ac:dyDescent="0.3">
      <c r="A22" s="9"/>
      <c r="B22" s="39"/>
      <c r="C22" s="56"/>
      <c r="D22" s="57"/>
      <c r="E22" s="58"/>
      <c r="F22" s="57"/>
    </row>
    <row r="23" spans="1:9" ht="15.75" x14ac:dyDescent="0.25">
      <c r="A23" s="31">
        <v>400</v>
      </c>
      <c r="B23" s="44">
        <v>410</v>
      </c>
      <c r="C23" s="41">
        <f t="shared" ref="C23:F25" si="0">ROUND((($C$18/50)^C$9)*(C$8/1000*$A23),0)</f>
        <v>1224</v>
      </c>
      <c r="D23" s="32">
        <f t="shared" si="0"/>
        <v>1476</v>
      </c>
      <c r="E23" s="33">
        <f t="shared" si="0"/>
        <v>1308</v>
      </c>
      <c r="F23" s="32">
        <f t="shared" si="0"/>
        <v>1584</v>
      </c>
    </row>
    <row r="24" spans="1:9" ht="15.75" x14ac:dyDescent="0.25">
      <c r="A24" s="31">
        <v>500</v>
      </c>
      <c r="B24" s="45">
        <v>510</v>
      </c>
      <c r="C24" s="42">
        <f t="shared" si="0"/>
        <v>1530</v>
      </c>
      <c r="D24" s="34">
        <f t="shared" si="0"/>
        <v>1845</v>
      </c>
      <c r="E24" s="35">
        <f t="shared" si="0"/>
        <v>1635</v>
      </c>
      <c r="F24" s="34">
        <f t="shared" si="0"/>
        <v>1980</v>
      </c>
    </row>
    <row r="25" spans="1:9" ht="16.5" thickBot="1" x14ac:dyDescent="0.3">
      <c r="A25" s="31">
        <v>600</v>
      </c>
      <c r="B25" s="44">
        <v>610</v>
      </c>
      <c r="C25" s="43">
        <f t="shared" si="0"/>
        <v>1836</v>
      </c>
      <c r="D25" s="36">
        <f t="shared" si="0"/>
        <v>2214</v>
      </c>
      <c r="E25" s="37">
        <f t="shared" si="0"/>
        <v>1962</v>
      </c>
      <c r="F25" s="36">
        <f t="shared" si="0"/>
        <v>2376</v>
      </c>
    </row>
  </sheetData>
  <sheetProtection algorithmName="SHA-512" hashValue="V5hG3BjA5M8cdGcNe20s/8h7ZhUjomWrNHabkQDTNpyKP58C0aCAnosh4wHdcF0+0LJ+RhHJxV5/16KSbCyJzQ==" saltValue="gaqVRhctZb0ceCBMktr3Ow==" spinCount="100000" sheet="1" objects="1" scenarios="1"/>
  <mergeCells count="17">
    <mergeCell ref="C1:H1"/>
    <mergeCell ref="A5:B5"/>
    <mergeCell ref="A6:B6"/>
    <mergeCell ref="C5:D5"/>
    <mergeCell ref="E5:F5"/>
    <mergeCell ref="C20:D20"/>
    <mergeCell ref="E20:F20"/>
    <mergeCell ref="C22:D22"/>
    <mergeCell ref="E22:F22"/>
    <mergeCell ref="A7:B7"/>
    <mergeCell ref="C7:D7"/>
    <mergeCell ref="E7:F7"/>
    <mergeCell ref="A8:B8"/>
    <mergeCell ref="A9:B9"/>
    <mergeCell ref="A10:B10"/>
    <mergeCell ref="A11:B11"/>
    <mergeCell ref="A12:B12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Vertex Tango</vt:lpstr>
      <vt:lpstr>'Vertex Tango'!Print_Area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2013-09-12T12:36:47Z</dcterms:created>
  <dcterms:modified xsi:type="dcterms:W3CDTF">2023-11-21T11:00:54Z</dcterms:modified>
</cp:coreProperties>
</file>