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2. STR\6. EN\"/>
    </mc:Choice>
  </mc:AlternateContent>
  <xr:revisionPtr revIDLastSave="0" documentId="13_ncr:1_{9331DF97-12E3-4489-815F-F77C030296E1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Novello ECO" sheetId="1" r:id="rId1"/>
  </sheets>
  <definedNames>
    <definedName name="_xlnm.Print_Area" localSheetId="0">'Novello ECO'!$A$1:$Z$40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D40" i="1" s="1"/>
  <c r="G23" i="1" l="1"/>
  <c r="K25" i="1"/>
  <c r="K27" i="1"/>
  <c r="S28" i="1"/>
  <c r="K31" i="1"/>
  <c r="S32" i="1"/>
  <c r="E34" i="1"/>
  <c r="N35" i="1"/>
  <c r="J37" i="1"/>
  <c r="K23" i="1"/>
  <c r="U23" i="1"/>
  <c r="K24" i="1"/>
  <c r="S25" i="1"/>
  <c r="K26" i="1"/>
  <c r="S27" i="1"/>
  <c r="K28" i="1"/>
  <c r="S29" i="1"/>
  <c r="K30" i="1"/>
  <c r="S31" i="1"/>
  <c r="K32" i="1"/>
  <c r="D33" i="1"/>
  <c r="T33" i="1"/>
  <c r="M34" i="1"/>
  <c r="F35" i="1"/>
  <c r="V35" i="1"/>
  <c r="P36" i="1"/>
  <c r="D38" i="1"/>
  <c r="O23" i="1"/>
  <c r="S24" i="1"/>
  <c r="S26" i="1"/>
  <c r="K29" i="1"/>
  <c r="S30" i="1"/>
  <c r="L33" i="1"/>
  <c r="U34" i="1"/>
  <c r="H36" i="1"/>
  <c r="L39" i="1"/>
  <c r="D23" i="1"/>
  <c r="L23" i="1"/>
  <c r="V23" i="1"/>
  <c r="M24" i="1"/>
  <c r="E25" i="1"/>
  <c r="U25" i="1"/>
  <c r="M26" i="1"/>
  <c r="E27" i="1"/>
  <c r="U27" i="1"/>
  <c r="M28" i="1"/>
  <c r="E29" i="1"/>
  <c r="U29" i="1"/>
  <c r="M30" i="1"/>
  <c r="E31" i="1"/>
  <c r="U31" i="1"/>
  <c r="M32" i="1"/>
  <c r="F33" i="1"/>
  <c r="V33" i="1"/>
  <c r="O34" i="1"/>
  <c r="H35" i="1"/>
  <c r="X35" i="1"/>
  <c r="H38" i="1"/>
  <c r="H23" i="1"/>
  <c r="Q23" i="1"/>
  <c r="E24" i="1"/>
  <c r="U24" i="1"/>
  <c r="M25" i="1"/>
  <c r="E26" i="1"/>
  <c r="U26" i="1"/>
  <c r="M27" i="1"/>
  <c r="E28" i="1"/>
  <c r="U28" i="1"/>
  <c r="M29" i="1"/>
  <c r="E30" i="1"/>
  <c r="U30" i="1"/>
  <c r="M31" i="1"/>
  <c r="E32" i="1"/>
  <c r="U32" i="1"/>
  <c r="N33" i="1"/>
  <c r="G34" i="1"/>
  <c r="W34" i="1"/>
  <c r="P35" i="1"/>
  <c r="J36" i="1"/>
  <c r="L37" i="1"/>
  <c r="L40" i="1"/>
  <c r="P39" i="1"/>
  <c r="D39" i="1"/>
  <c r="O37" i="1"/>
  <c r="K37" i="1"/>
  <c r="G37" i="1"/>
  <c r="Q36" i="1"/>
  <c r="M36" i="1"/>
  <c r="I36" i="1"/>
  <c r="D36" i="1"/>
  <c r="W35" i="1"/>
  <c r="S35" i="1"/>
  <c r="O35" i="1"/>
  <c r="K35" i="1"/>
  <c r="G35" i="1"/>
  <c r="V34" i="1"/>
  <c r="R34" i="1"/>
  <c r="N34" i="1"/>
  <c r="J34" i="1"/>
  <c r="F34" i="1"/>
  <c r="Y33" i="1"/>
  <c r="U33" i="1"/>
  <c r="Q33" i="1"/>
  <c r="M33" i="1"/>
  <c r="I33" i="1"/>
  <c r="E33" i="1"/>
  <c r="X32" i="1"/>
  <c r="T32" i="1"/>
  <c r="P32" i="1"/>
  <c r="L32" i="1"/>
  <c r="H32" i="1"/>
  <c r="D32" i="1"/>
  <c r="X31" i="1"/>
  <c r="T31" i="1"/>
  <c r="P31" i="1"/>
  <c r="L31" i="1"/>
  <c r="H31" i="1"/>
  <c r="D31" i="1"/>
  <c r="X30" i="1"/>
  <c r="T30" i="1"/>
  <c r="P30" i="1"/>
  <c r="L30" i="1"/>
  <c r="H30" i="1"/>
  <c r="D30" i="1"/>
  <c r="X29" i="1"/>
  <c r="T29" i="1"/>
  <c r="P29" i="1"/>
  <c r="L29" i="1"/>
  <c r="H29" i="1"/>
  <c r="D29" i="1"/>
  <c r="X28" i="1"/>
  <c r="T28" i="1"/>
  <c r="P28" i="1"/>
  <c r="L28" i="1"/>
  <c r="H28" i="1"/>
  <c r="D28" i="1"/>
  <c r="X27" i="1"/>
  <c r="T27" i="1"/>
  <c r="P27" i="1"/>
  <c r="L27" i="1"/>
  <c r="H27" i="1"/>
  <c r="D27" i="1"/>
  <c r="X26" i="1"/>
  <c r="T26" i="1"/>
  <c r="P26" i="1"/>
  <c r="L26" i="1"/>
  <c r="H26" i="1"/>
  <c r="D26" i="1"/>
  <c r="X25" i="1"/>
  <c r="T25" i="1"/>
  <c r="P25" i="1"/>
  <c r="L25" i="1"/>
  <c r="H25" i="1"/>
  <c r="D25" i="1"/>
  <c r="X24" i="1"/>
  <c r="T24" i="1"/>
  <c r="P24" i="1"/>
  <c r="L24" i="1"/>
  <c r="H24" i="1"/>
  <c r="D24" i="1"/>
  <c r="X23" i="1"/>
  <c r="T23" i="1"/>
  <c r="P23" i="1"/>
  <c r="H39" i="1"/>
  <c r="L38" i="1"/>
  <c r="Q37" i="1"/>
  <c r="M37" i="1"/>
  <c r="I37" i="1"/>
  <c r="D37" i="1"/>
  <c r="O36" i="1"/>
  <c r="K36" i="1"/>
  <c r="G36" i="1"/>
  <c r="Y35" i="1"/>
  <c r="U35" i="1"/>
  <c r="Q35" i="1"/>
  <c r="M35" i="1"/>
  <c r="I35" i="1"/>
  <c r="E35" i="1"/>
  <c r="X34" i="1"/>
  <c r="T34" i="1"/>
  <c r="P34" i="1"/>
  <c r="L34" i="1"/>
  <c r="H34" i="1"/>
  <c r="D34" i="1"/>
  <c r="W33" i="1"/>
  <c r="S33" i="1"/>
  <c r="O33" i="1"/>
  <c r="K33" i="1"/>
  <c r="G33" i="1"/>
  <c r="V32" i="1"/>
  <c r="R32" i="1"/>
  <c r="N32" i="1"/>
  <c r="J32" i="1"/>
  <c r="F32" i="1"/>
  <c r="C32" i="1"/>
  <c r="V31" i="1"/>
  <c r="R31" i="1"/>
  <c r="N31" i="1"/>
  <c r="J31" i="1"/>
  <c r="F31" i="1"/>
  <c r="C31" i="1"/>
  <c r="V30" i="1"/>
  <c r="R30" i="1"/>
  <c r="N30" i="1"/>
  <c r="J30" i="1"/>
  <c r="F30" i="1"/>
  <c r="C30" i="1"/>
  <c r="V29" i="1"/>
  <c r="R29" i="1"/>
  <c r="N29" i="1"/>
  <c r="J29" i="1"/>
  <c r="F29" i="1"/>
  <c r="C29" i="1"/>
  <c r="V28" i="1"/>
  <c r="R28" i="1"/>
  <c r="N28" i="1"/>
  <c r="J28" i="1"/>
  <c r="F28" i="1"/>
  <c r="C28" i="1"/>
  <c r="V27" i="1"/>
  <c r="R27" i="1"/>
  <c r="N27" i="1"/>
  <c r="J27" i="1"/>
  <c r="F27" i="1"/>
  <c r="C27" i="1"/>
  <c r="V26" i="1"/>
  <c r="R26" i="1"/>
  <c r="N26" i="1"/>
  <c r="J26" i="1"/>
  <c r="F26" i="1"/>
  <c r="C26" i="1"/>
  <c r="V25" i="1"/>
  <c r="R25" i="1"/>
  <c r="N25" i="1"/>
  <c r="J25" i="1"/>
  <c r="F25" i="1"/>
  <c r="C25" i="1"/>
  <c r="V24" i="1"/>
  <c r="R24" i="1"/>
  <c r="N24" i="1"/>
  <c r="J24" i="1"/>
  <c r="F24" i="1"/>
  <c r="C24" i="1"/>
  <c r="E23" i="1"/>
  <c r="I23" i="1"/>
  <c r="M23" i="1"/>
  <c r="R23" i="1"/>
  <c r="W23" i="1"/>
  <c r="G24" i="1"/>
  <c r="O24" i="1"/>
  <c r="W24" i="1"/>
  <c r="G25" i="1"/>
  <c r="O25" i="1"/>
  <c r="W25" i="1"/>
  <c r="G26" i="1"/>
  <c r="O26" i="1"/>
  <c r="W26" i="1"/>
  <c r="G27" i="1"/>
  <c r="O27" i="1"/>
  <c r="W27" i="1"/>
  <c r="G28" i="1"/>
  <c r="O28" i="1"/>
  <c r="W28" i="1"/>
  <c r="G29" i="1"/>
  <c r="O29" i="1"/>
  <c r="W29" i="1"/>
  <c r="G30" i="1"/>
  <c r="O30" i="1"/>
  <c r="W30" i="1"/>
  <c r="G31" i="1"/>
  <c r="O31" i="1"/>
  <c r="W31" i="1"/>
  <c r="G32" i="1"/>
  <c r="O32" i="1"/>
  <c r="W32" i="1"/>
  <c r="H33" i="1"/>
  <c r="P33" i="1"/>
  <c r="X33" i="1"/>
  <c r="I34" i="1"/>
  <c r="Q34" i="1"/>
  <c r="Y34" i="1"/>
  <c r="J35" i="1"/>
  <c r="R35" i="1"/>
  <c r="L36" i="1"/>
  <c r="E37" i="1"/>
  <c r="N37" i="1"/>
  <c r="P38" i="1"/>
  <c r="H40" i="1"/>
  <c r="C23" i="1"/>
  <c r="F23" i="1"/>
  <c r="J23" i="1"/>
  <c r="N23" i="1"/>
  <c r="S23" i="1"/>
  <c r="Y23" i="1"/>
  <c r="I24" i="1"/>
  <c r="Q24" i="1"/>
  <c r="Y24" i="1"/>
  <c r="I25" i="1"/>
  <c r="Q25" i="1"/>
  <c r="Y25" i="1"/>
  <c r="I26" i="1"/>
  <c r="Q26" i="1"/>
  <c r="Y26" i="1"/>
  <c r="I27" i="1"/>
  <c r="Q27" i="1"/>
  <c r="Y27" i="1"/>
  <c r="I28" i="1"/>
  <c r="Q28" i="1"/>
  <c r="Y28" i="1"/>
  <c r="I29" i="1"/>
  <c r="Q29" i="1"/>
  <c r="Y29" i="1"/>
  <c r="I30" i="1"/>
  <c r="Q30" i="1"/>
  <c r="Y30" i="1"/>
  <c r="I31" i="1"/>
  <c r="Q31" i="1"/>
  <c r="Y31" i="1"/>
  <c r="I32" i="1"/>
  <c r="Q32" i="1"/>
  <c r="Y32" i="1"/>
  <c r="J33" i="1"/>
  <c r="R33" i="1"/>
  <c r="K34" i="1"/>
  <c r="S34" i="1"/>
  <c r="D35" i="1"/>
  <c r="L35" i="1"/>
  <c r="T35" i="1"/>
  <c r="E36" i="1"/>
  <c r="N36" i="1"/>
  <c r="H37" i="1"/>
  <c r="P37" i="1"/>
  <c r="P40" i="1"/>
</calcChain>
</file>

<file path=xl/sharedStrings.xml><?xml version="1.0" encoding="utf-8"?>
<sst xmlns="http://schemas.openxmlformats.org/spreadsheetml/2006/main" count="36" uniqueCount="26">
  <si>
    <t>Novello ECO</t>
  </si>
  <si>
    <t>EUROPE'S MOST EFFICIENT RADIATOR</t>
  </si>
  <si>
    <t>EN 442 Certification Data</t>
  </si>
  <si>
    <t>300 mm</t>
  </si>
  <si>
    <t>400 mm</t>
  </si>
  <si>
    <t>500 mm</t>
  </si>
  <si>
    <t>600 mm</t>
  </si>
  <si>
    <t>700 mm</t>
  </si>
  <si>
    <t>900 mm</t>
  </si>
  <si>
    <t>Type</t>
  </si>
  <si>
    <t>&lt;&lt;&lt;</t>
  </si>
  <si>
    <t>Delta T</t>
  </si>
  <si>
    <t>Surface (m²/m)</t>
  </si>
  <si>
    <t>Other systemtemperatures?</t>
  </si>
  <si>
    <t>Change inlet temperature</t>
  </si>
  <si>
    <t>Change outlet temperature</t>
  </si>
  <si>
    <t>Change room temperature</t>
  </si>
  <si>
    <t>Height</t>
  </si>
  <si>
    <t>W/m (75/65/20°C)</t>
  </si>
  <si>
    <t>n-Exponent</t>
  </si>
  <si>
    <t>Weight (kg/m)</t>
  </si>
  <si>
    <t>Water content (l/m)</t>
  </si>
  <si>
    <t>Heat capacity</t>
  </si>
  <si>
    <t>Inlet temperature (°C)</t>
  </si>
  <si>
    <t>Outlet temperature (°C)</t>
  </si>
  <si>
    <t>Room temperature (°C)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</si>
</sst>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1C266C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6"/>
      <color rgb="FF1C266C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1C266C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</borders>
  <cellStyleXfs count="6">
    <xf numFmtId="0" fontId="0" fillId="0" borderId="0"/>
    <xf numFmtId="0" fontId="3" fillId="0" borderId="0"/>
    <xf numFmtId="0" fontId="12" fillId="0" borderId="0"/>
    <xf numFmtId="0" fontId="1" fillId="0" borderId="0"/>
    <xf numFmtId="0" fontId="2" fillId="0" borderId="0"/>
    <xf numFmtId="0" fontId="12" fillId="0" borderId="0"/>
  </cellStyleXfs>
  <cellXfs count="78">
    <xf numFmtId="0" fontId="0" fillId="0" borderId="0" xfId="0"/>
    <xf numFmtId="0" fontId="2" fillId="0" borderId="0" xfId="0" applyFont="1" applyProtection="1">
      <protection hidden="1"/>
    </xf>
    <xf numFmtId="164" fontId="4" fillId="2" borderId="0" xfId="1" applyNumberFormat="1" applyFont="1" applyFill="1" applyProtection="1">
      <protection hidden="1"/>
    </xf>
    <xf numFmtId="164" fontId="6" fillId="2" borderId="0" xfId="1" applyNumberFormat="1" applyFont="1" applyFill="1" applyProtection="1">
      <protection hidden="1"/>
    </xf>
    <xf numFmtId="164" fontId="5" fillId="2" borderId="0" xfId="1" applyNumberFormat="1" applyFont="1" applyFill="1" applyAlignment="1" applyProtection="1">
      <alignment vertical="top"/>
      <protection hidden="1"/>
    </xf>
    <xf numFmtId="164" fontId="6" fillId="2" borderId="0" xfId="1" applyNumberFormat="1" applyFont="1" applyFill="1" applyAlignment="1" applyProtection="1">
      <alignment horizontal="left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2" fillId="2" borderId="0" xfId="0" applyFont="1" applyFill="1" applyProtection="1">
      <protection hidden="1"/>
    </xf>
    <xf numFmtId="164" fontId="7" fillId="2" borderId="0" xfId="1" applyNumberFormat="1" applyFont="1" applyFill="1" applyProtection="1">
      <protection hidden="1"/>
    </xf>
    <xf numFmtId="164" fontId="10" fillId="3" borderId="2" xfId="1" applyNumberFormat="1" applyFont="1" applyFill="1" applyBorder="1" applyAlignment="1" applyProtection="1">
      <alignment horizontal="center"/>
      <protection hidden="1"/>
    </xf>
    <xf numFmtId="164" fontId="10" fillId="3" borderId="4" xfId="1" applyNumberFormat="1" applyFont="1" applyFill="1" applyBorder="1" applyAlignment="1" applyProtection="1">
      <alignment horizontal="center"/>
      <protection hidden="1"/>
    </xf>
    <xf numFmtId="165" fontId="6" fillId="0" borderId="8" xfId="1" applyNumberFormat="1" applyFont="1" applyBorder="1" applyProtection="1">
      <protection hidden="1"/>
    </xf>
    <xf numFmtId="165" fontId="6" fillId="0" borderId="9" xfId="1" applyNumberFormat="1" applyFont="1" applyBorder="1" applyProtection="1">
      <protection hidden="1"/>
    </xf>
    <xf numFmtId="165" fontId="6" fillId="0" borderId="10" xfId="1" applyNumberFormat="1" applyFont="1" applyBorder="1" applyProtection="1">
      <protection hidden="1"/>
    </xf>
    <xf numFmtId="166" fontId="6" fillId="3" borderId="11" xfId="1" applyNumberFormat="1" applyFont="1" applyFill="1" applyBorder="1" applyProtection="1">
      <protection hidden="1"/>
    </xf>
    <xf numFmtId="166" fontId="6" fillId="3" borderId="4" xfId="1" applyNumberFormat="1" applyFont="1" applyFill="1" applyBorder="1" applyProtection="1">
      <protection hidden="1"/>
    </xf>
    <xf numFmtId="166" fontId="6" fillId="3" borderId="12" xfId="1" applyNumberFormat="1" applyFont="1" applyFill="1" applyBorder="1" applyProtection="1">
      <protection hidden="1"/>
    </xf>
    <xf numFmtId="166" fontId="6" fillId="3" borderId="4" xfId="1" applyNumberFormat="1" applyFont="1" applyFill="1" applyBorder="1" applyAlignment="1" applyProtection="1">
      <alignment horizontal="right"/>
      <protection hidden="1"/>
    </xf>
    <xf numFmtId="167" fontId="6" fillId="0" borderId="11" xfId="1" applyNumberFormat="1" applyFont="1" applyBorder="1" applyProtection="1">
      <protection hidden="1"/>
    </xf>
    <xf numFmtId="167" fontId="6" fillId="0" borderId="4" xfId="1" applyNumberFormat="1" applyFont="1" applyBorder="1" applyProtection="1">
      <protection hidden="1"/>
    </xf>
    <xf numFmtId="167" fontId="6" fillId="0" borderId="12" xfId="1" applyNumberFormat="1" applyFont="1" applyBorder="1" applyProtection="1">
      <protection hidden="1"/>
    </xf>
    <xf numFmtId="167" fontId="6" fillId="3" borderId="11" xfId="1" applyNumberFormat="1" applyFont="1" applyFill="1" applyBorder="1" applyProtection="1">
      <protection hidden="1"/>
    </xf>
    <xf numFmtId="167" fontId="6" fillId="3" borderId="4" xfId="1" applyNumberFormat="1" applyFont="1" applyFill="1" applyBorder="1" applyProtection="1">
      <protection hidden="1"/>
    </xf>
    <xf numFmtId="167" fontId="6" fillId="3" borderId="12" xfId="1" applyNumberFormat="1" applyFont="1" applyFill="1" applyBorder="1" applyProtection="1">
      <protection hidden="1"/>
    </xf>
    <xf numFmtId="167" fontId="6" fillId="0" borderId="13" xfId="1" applyNumberFormat="1" applyFont="1" applyBorder="1" applyProtection="1">
      <protection hidden="1"/>
    </xf>
    <xf numFmtId="167" fontId="6" fillId="0" borderId="14" xfId="1" applyNumberFormat="1" applyFont="1" applyBorder="1" applyProtection="1">
      <protection hidden="1"/>
    </xf>
    <xf numFmtId="167" fontId="6" fillId="0" borderId="15" xfId="1" applyNumberFormat="1" applyFont="1" applyBorder="1" applyProtection="1">
      <protection hidden="1"/>
    </xf>
    <xf numFmtId="164" fontId="7" fillId="2" borderId="0" xfId="1" applyNumberFormat="1" applyFont="1" applyFill="1" applyAlignment="1" applyProtection="1">
      <alignment vertical="center"/>
      <protection hidden="1"/>
    </xf>
    <xf numFmtId="0" fontId="13" fillId="2" borderId="0" xfId="2" applyFont="1" applyFill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horizontal="right"/>
      <protection hidden="1"/>
    </xf>
    <xf numFmtId="2" fontId="9" fillId="3" borderId="0" xfId="2" applyNumberFormat="1" applyFont="1" applyFill="1" applyAlignment="1" applyProtection="1">
      <alignment horizontal="center" vertical="center"/>
      <protection hidden="1"/>
    </xf>
    <xf numFmtId="2" fontId="9" fillId="2" borderId="0" xfId="2" applyNumberFormat="1" applyFont="1" applyFill="1" applyAlignment="1" applyProtection="1">
      <alignment vertical="center"/>
      <protection hidden="1"/>
    </xf>
    <xf numFmtId="164" fontId="10" fillId="3" borderId="4" xfId="1" applyNumberFormat="1" applyFont="1" applyFill="1" applyBorder="1" applyAlignment="1" applyProtection="1">
      <alignment horizontal="center" vertical="center"/>
      <protection hidden="1"/>
    </xf>
    <xf numFmtId="164" fontId="10" fillId="3" borderId="1" xfId="1" applyNumberFormat="1" applyFont="1" applyFill="1" applyBorder="1" applyAlignment="1" applyProtection="1">
      <alignment horizontal="center" vertical="center"/>
      <protection hidden="1"/>
    </xf>
    <xf numFmtId="164" fontId="10" fillId="3" borderId="2" xfId="1" applyNumberFormat="1" applyFont="1" applyFill="1" applyBorder="1" applyAlignment="1" applyProtection="1">
      <alignment horizontal="center" vertical="center"/>
      <protection hidden="1"/>
    </xf>
    <xf numFmtId="164" fontId="8" fillId="0" borderId="1" xfId="1" applyNumberFormat="1" applyFont="1" applyBorder="1" applyAlignment="1" applyProtection="1">
      <alignment vertical="center"/>
      <protection hidden="1"/>
    </xf>
    <xf numFmtId="164" fontId="9" fillId="0" borderId="1" xfId="1" applyNumberFormat="1" applyFont="1" applyBorder="1" applyAlignment="1" applyProtection="1">
      <alignment horizontal="center" vertical="center"/>
      <protection hidden="1"/>
    </xf>
    <xf numFmtId="165" fontId="6" fillId="0" borderId="8" xfId="1" applyNumberFormat="1" applyFont="1" applyBorder="1" applyAlignment="1" applyProtection="1">
      <alignment vertical="center"/>
      <protection hidden="1"/>
    </xf>
    <xf numFmtId="164" fontId="9" fillId="3" borderId="1" xfId="1" applyNumberFormat="1" applyFont="1" applyFill="1" applyBorder="1" applyAlignment="1" applyProtection="1">
      <alignment horizontal="center" vertical="center"/>
      <protection hidden="1"/>
    </xf>
    <xf numFmtId="165" fontId="6" fillId="3" borderId="11" xfId="1" applyNumberFormat="1" applyFont="1" applyFill="1" applyBorder="1" applyAlignment="1" applyProtection="1">
      <alignment vertical="center"/>
      <protection hidden="1"/>
    </xf>
    <xf numFmtId="165" fontId="6" fillId="3" borderId="4" xfId="1" applyNumberFormat="1" applyFont="1" applyFill="1" applyBorder="1" applyProtection="1">
      <protection hidden="1"/>
    </xf>
    <xf numFmtId="165" fontId="6" fillId="3" borderId="12" xfId="1" applyNumberFormat="1" applyFont="1" applyFill="1" applyBorder="1" applyProtection="1">
      <protection hidden="1"/>
    </xf>
    <xf numFmtId="165" fontId="6" fillId="3" borderId="11" xfId="1" applyNumberFormat="1" applyFont="1" applyFill="1" applyBorder="1" applyProtection="1">
      <protection hidden="1"/>
    </xf>
    <xf numFmtId="165" fontId="6" fillId="0" borderId="11" xfId="1" applyNumberFormat="1" applyFont="1" applyBorder="1" applyAlignment="1" applyProtection="1">
      <alignment vertical="center"/>
      <protection hidden="1"/>
    </xf>
    <xf numFmtId="165" fontId="6" fillId="0" borderId="4" xfId="1" applyNumberFormat="1" applyFont="1" applyBorder="1" applyProtection="1">
      <protection hidden="1"/>
    </xf>
    <xf numFmtId="165" fontId="6" fillId="0" borderId="12" xfId="1" applyNumberFormat="1" applyFont="1" applyBorder="1" applyProtection="1">
      <protection hidden="1"/>
    </xf>
    <xf numFmtId="165" fontId="6" fillId="0" borderId="11" xfId="1" applyNumberFormat="1" applyFont="1" applyBorder="1" applyProtection="1">
      <protection hidden="1"/>
    </xf>
    <xf numFmtId="165" fontId="6" fillId="3" borderId="13" xfId="1" applyNumberFormat="1" applyFont="1" applyFill="1" applyBorder="1" applyAlignment="1" applyProtection="1">
      <alignment vertical="center"/>
      <protection hidden="1"/>
    </xf>
    <xf numFmtId="165" fontId="6" fillId="3" borderId="14" xfId="1" applyNumberFormat="1" applyFont="1" applyFill="1" applyBorder="1" applyProtection="1">
      <protection hidden="1"/>
    </xf>
    <xf numFmtId="165" fontId="6" fillId="3" borderId="15" xfId="1" applyNumberFormat="1" applyFont="1" applyFill="1" applyBorder="1" applyProtection="1">
      <protection hidden="1"/>
    </xf>
    <xf numFmtId="165" fontId="6" fillId="3" borderId="13" xfId="1" applyNumberFormat="1" applyFont="1" applyFill="1" applyBorder="1" applyProtection="1">
      <protection hidden="1"/>
    </xf>
    <xf numFmtId="164" fontId="6" fillId="2" borderId="0" xfId="1" applyNumberFormat="1" applyFont="1" applyFill="1" applyAlignment="1" applyProtection="1">
      <alignment vertical="center"/>
      <protection hidden="1"/>
    </xf>
    <xf numFmtId="164" fontId="6" fillId="3" borderId="0" xfId="1" applyNumberFormat="1" applyFont="1" applyFill="1" applyAlignment="1" applyProtection="1">
      <alignment vertical="center"/>
      <protection hidden="1"/>
    </xf>
    <xf numFmtId="0" fontId="2" fillId="2" borderId="0" xfId="4" applyFill="1" applyProtection="1">
      <protection hidden="1"/>
    </xf>
    <xf numFmtId="164" fontId="8" fillId="0" borderId="1" xfId="1" applyNumberFormat="1" applyFont="1" applyBorder="1" applyAlignment="1" applyProtection="1">
      <alignment horizontal="center" vertical="center"/>
      <protection hidden="1"/>
    </xf>
    <xf numFmtId="164" fontId="8" fillId="3" borderId="1" xfId="1" applyNumberFormat="1" applyFont="1" applyFill="1" applyBorder="1" applyAlignment="1" applyProtection="1">
      <alignment horizontal="center" vertical="center"/>
      <protection hidden="1"/>
    </xf>
    <xf numFmtId="164" fontId="14" fillId="0" borderId="0" xfId="4" applyNumberFormat="1" applyFont="1" applyProtection="1">
      <protection hidden="1"/>
    </xf>
    <xf numFmtId="164" fontId="11" fillId="2" borderId="0" xfId="1" applyNumberFormat="1" applyFont="1" applyFill="1" applyProtection="1">
      <protection hidden="1"/>
    </xf>
    <xf numFmtId="164" fontId="8" fillId="0" borderId="1" xfId="1" applyNumberFormat="1" applyFont="1" applyBorder="1" applyAlignment="1" applyProtection="1">
      <alignment horizontal="center" vertical="center"/>
      <protection hidden="1"/>
    </xf>
    <xf numFmtId="164" fontId="8" fillId="0" borderId="3" xfId="1" applyNumberFormat="1" applyFont="1" applyBorder="1" applyAlignment="1" applyProtection="1">
      <alignment horizontal="center" vertical="center"/>
      <protection hidden="1"/>
    </xf>
    <xf numFmtId="164" fontId="8" fillId="0" borderId="2" xfId="1" applyNumberFormat="1" applyFont="1" applyBorder="1" applyAlignment="1" applyProtection="1">
      <alignment horizontal="center" vertical="center"/>
      <protection hidden="1"/>
    </xf>
    <xf numFmtId="164" fontId="6" fillId="0" borderId="5" xfId="1" applyNumberFormat="1" applyFont="1" applyBorder="1" applyAlignment="1" applyProtection="1">
      <alignment horizontal="center" vertical="center"/>
      <protection hidden="1"/>
    </xf>
    <xf numFmtId="164" fontId="6" fillId="0" borderId="6" xfId="1" applyNumberFormat="1" applyFont="1" applyBorder="1" applyAlignment="1" applyProtection="1">
      <alignment horizontal="center" vertical="center"/>
      <protection hidden="1"/>
    </xf>
    <xf numFmtId="164" fontId="6" fillId="0" borderId="7" xfId="1" applyNumberFormat="1" applyFont="1" applyBorder="1" applyAlignment="1" applyProtection="1">
      <alignment horizontal="center" vertical="center"/>
      <protection hidden="1"/>
    </xf>
    <xf numFmtId="164" fontId="8" fillId="0" borderId="1" xfId="1" applyNumberFormat="1" applyFont="1" applyBorder="1" applyAlignment="1" applyProtection="1">
      <alignment horizontal="center"/>
      <protection hidden="1"/>
    </xf>
    <xf numFmtId="164" fontId="8" fillId="0" borderId="3" xfId="1" applyNumberFormat="1" applyFont="1" applyBorder="1" applyAlignment="1" applyProtection="1">
      <alignment horizontal="center"/>
      <protection hidden="1"/>
    </xf>
    <xf numFmtId="164" fontId="8" fillId="0" borderId="5" xfId="1" applyNumberFormat="1" applyFont="1" applyBorder="1" applyAlignment="1" applyProtection="1">
      <alignment horizontal="center"/>
      <protection hidden="1"/>
    </xf>
    <xf numFmtId="164" fontId="8" fillId="0" borderId="6" xfId="1" applyNumberFormat="1" applyFont="1" applyBorder="1" applyAlignment="1" applyProtection="1">
      <alignment horizontal="center"/>
      <protection hidden="1"/>
    </xf>
    <xf numFmtId="164" fontId="8" fillId="0" borderId="7" xfId="1" applyNumberFormat="1" applyFont="1" applyBorder="1" applyAlignment="1" applyProtection="1">
      <alignment horizontal="center"/>
      <protection hidden="1"/>
    </xf>
    <xf numFmtId="0" fontId="2" fillId="0" borderId="1" xfId="4" applyBorder="1" applyAlignment="1" applyProtection="1">
      <alignment horizontal="center"/>
      <protection hidden="1"/>
    </xf>
    <xf numFmtId="0" fontId="2" fillId="0" borderId="2" xfId="4" applyBorder="1" applyAlignment="1" applyProtection="1">
      <alignment horizontal="center"/>
      <protection hidden="1"/>
    </xf>
    <xf numFmtId="164" fontId="8" fillId="3" borderId="1" xfId="1" applyNumberFormat="1" applyFont="1" applyFill="1" applyBorder="1" applyAlignment="1" applyProtection="1">
      <alignment horizontal="center"/>
      <protection hidden="1"/>
    </xf>
    <xf numFmtId="164" fontId="8" fillId="3" borderId="3" xfId="1" applyNumberFormat="1" applyFont="1" applyFill="1" applyBorder="1" applyAlignment="1" applyProtection="1">
      <alignment horizontal="center"/>
      <protection hidden="1"/>
    </xf>
    <xf numFmtId="0" fontId="9" fillId="3" borderId="1" xfId="4" applyFont="1" applyFill="1" applyBorder="1" applyAlignment="1" applyProtection="1">
      <alignment horizontal="center"/>
      <protection hidden="1"/>
    </xf>
    <xf numFmtId="0" fontId="9" fillId="3" borderId="2" xfId="4" applyFont="1" applyFill="1" applyBorder="1" applyAlignment="1" applyProtection="1">
      <alignment horizontal="center"/>
      <protection hidden="1"/>
    </xf>
    <xf numFmtId="164" fontId="5" fillId="2" borderId="0" xfId="1" applyNumberFormat="1" applyFont="1" applyFill="1" applyAlignment="1" applyProtection="1">
      <alignment horizontal="left" vertical="top" indent="1"/>
      <protection hidden="1"/>
    </xf>
    <xf numFmtId="164" fontId="5" fillId="2" borderId="0" xfId="1" applyNumberFormat="1" applyFont="1" applyFill="1" applyAlignment="1" applyProtection="1">
      <alignment horizontal="right" vertical="top"/>
      <protection hidden="1"/>
    </xf>
    <xf numFmtId="164" fontId="8" fillId="0" borderId="2" xfId="1" applyNumberFormat="1" applyFont="1" applyBorder="1" applyAlignment="1" applyProtection="1">
      <alignment horizontal="center"/>
      <protection hidden="1"/>
    </xf>
  </cellXfs>
  <cellStyles count="6">
    <cellStyle name="Normal" xfId="0" builtinId="0"/>
    <cellStyle name="Normal 2" xfId="4" xr:uid="{00000000-0005-0000-0000-000001000000}"/>
    <cellStyle name="Normal 2 2" xfId="5" xr:uid="{00000000-0005-0000-0000-000002000000}"/>
    <cellStyle name="Normal 3" xfId="3" xr:uid="{00000000-0005-0000-0000-000003000000}"/>
    <cellStyle name="Normal_EN442" xfId="1" xr:uid="{00000000-0005-0000-0000-000004000000}"/>
    <cellStyle name="Normal_LogW-test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200025</xdr:colOff>
      <xdr:row>1</xdr:row>
      <xdr:rowOff>66675</xdr:rowOff>
    </xdr:from>
    <xdr:to>
      <xdr:col>25</xdr:col>
      <xdr:colOff>85725</xdr:colOff>
      <xdr:row>18</xdr:row>
      <xdr:rowOff>136978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2211050" y="466725"/>
          <a:ext cx="3543300" cy="3623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62190</xdr:colOff>
      <xdr:row>0</xdr:row>
      <xdr:rowOff>40821</xdr:rowOff>
    </xdr:from>
    <xdr:to>
      <xdr:col>1</xdr:col>
      <xdr:colOff>782124</xdr:colOff>
      <xdr:row>1</xdr:row>
      <xdr:rowOff>114214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0" y="40821"/>
          <a:ext cx="1536363" cy="4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5"/>
  <sheetViews>
    <sheetView showGridLines="0" tabSelected="1" zoomScale="70" zoomScaleNormal="70" workbookViewId="0">
      <selection activeCell="C15" sqref="C15"/>
    </sheetView>
  </sheetViews>
  <sheetFormatPr defaultRowHeight="15" x14ac:dyDescent="0.25"/>
  <cols>
    <col min="1" max="1" width="12.140625" style="1" customWidth="1"/>
    <col min="2" max="2" width="12.5703125" style="1" customWidth="1"/>
    <col min="3" max="4" width="9.140625" style="1" customWidth="1"/>
    <col min="5" max="16384" width="9.140625" style="1"/>
  </cols>
  <sheetData>
    <row r="1" spans="1:29" ht="31.5" x14ac:dyDescent="0.5">
      <c r="B1" s="2"/>
      <c r="C1" s="75" t="s">
        <v>0</v>
      </c>
      <c r="D1" s="75"/>
      <c r="E1" s="75"/>
      <c r="F1" s="75"/>
      <c r="G1" s="75"/>
      <c r="H1" s="75"/>
      <c r="I1" s="3"/>
      <c r="J1" s="3"/>
      <c r="K1" s="76" t="s">
        <v>1</v>
      </c>
      <c r="L1" s="76"/>
      <c r="M1" s="76"/>
      <c r="N1" s="76"/>
      <c r="O1" s="76"/>
      <c r="P1" s="76"/>
      <c r="Q1" s="76"/>
      <c r="R1" s="76"/>
      <c r="S1" s="4"/>
      <c r="T1" s="4"/>
      <c r="U1" s="4"/>
      <c r="V1" s="4"/>
      <c r="W1" s="4"/>
    </row>
    <row r="2" spans="1:29" ht="15.75" x14ac:dyDescent="0.25">
      <c r="A2" s="5"/>
      <c r="B2" s="6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7"/>
    </row>
    <row r="3" spans="1:29" ht="15.75" x14ac:dyDescent="0.25"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7"/>
    </row>
    <row r="4" spans="1:29" ht="21" x14ac:dyDescent="0.35">
      <c r="A4" s="8" t="s">
        <v>2</v>
      </c>
      <c r="B4" s="7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7"/>
    </row>
    <row r="5" spans="1:29" ht="15.75" x14ac:dyDescent="0.25">
      <c r="A5" s="64" t="s">
        <v>17</v>
      </c>
      <c r="B5" s="77"/>
      <c r="C5" s="64" t="s">
        <v>3</v>
      </c>
      <c r="D5" s="65"/>
      <c r="E5" s="77"/>
      <c r="F5" s="64" t="s">
        <v>4</v>
      </c>
      <c r="G5" s="65"/>
      <c r="H5" s="65"/>
      <c r="I5" s="77"/>
      <c r="J5" s="64" t="s">
        <v>5</v>
      </c>
      <c r="K5" s="65"/>
      <c r="L5" s="65"/>
      <c r="M5" s="77"/>
      <c r="N5" s="64" t="s">
        <v>6</v>
      </c>
      <c r="O5" s="65"/>
      <c r="P5" s="65"/>
      <c r="Q5" s="77"/>
      <c r="R5" s="64" t="s">
        <v>7</v>
      </c>
      <c r="S5" s="65"/>
      <c r="T5" s="65"/>
      <c r="U5" s="77"/>
      <c r="V5" s="64" t="s">
        <v>8</v>
      </c>
      <c r="W5" s="65"/>
      <c r="X5" s="65"/>
      <c r="Y5" s="77"/>
      <c r="Z5" s="7"/>
      <c r="AA5" s="7"/>
      <c r="AB5" s="7"/>
    </row>
    <row r="6" spans="1:29" ht="15.75" x14ac:dyDescent="0.25">
      <c r="A6" s="73" t="s">
        <v>9</v>
      </c>
      <c r="B6" s="74"/>
      <c r="C6" s="9">
        <v>11</v>
      </c>
      <c r="D6" s="10">
        <v>22</v>
      </c>
      <c r="E6" s="10">
        <v>33</v>
      </c>
      <c r="F6" s="10">
        <v>11</v>
      </c>
      <c r="G6" s="10">
        <v>21</v>
      </c>
      <c r="H6" s="10">
        <v>22</v>
      </c>
      <c r="I6" s="10">
        <v>33</v>
      </c>
      <c r="J6" s="10">
        <v>11</v>
      </c>
      <c r="K6" s="10">
        <v>21</v>
      </c>
      <c r="L6" s="10">
        <v>22</v>
      </c>
      <c r="M6" s="10">
        <v>33</v>
      </c>
      <c r="N6" s="10">
        <v>11</v>
      </c>
      <c r="O6" s="10">
        <v>21</v>
      </c>
      <c r="P6" s="10">
        <v>22</v>
      </c>
      <c r="Q6" s="10">
        <v>33</v>
      </c>
      <c r="R6" s="10">
        <v>11</v>
      </c>
      <c r="S6" s="10">
        <v>21</v>
      </c>
      <c r="T6" s="10">
        <v>22</v>
      </c>
      <c r="U6" s="10">
        <v>33</v>
      </c>
      <c r="V6" s="10">
        <v>11</v>
      </c>
      <c r="W6" s="10">
        <v>21</v>
      </c>
      <c r="X6" s="10">
        <v>22</v>
      </c>
      <c r="Y6" s="10">
        <v>33</v>
      </c>
      <c r="Z6" s="7"/>
      <c r="AA6" s="7"/>
      <c r="AB6" s="7"/>
    </row>
    <row r="7" spans="1:29" ht="16.5" thickBot="1" x14ac:dyDescent="0.3">
      <c r="A7" s="69"/>
      <c r="B7" s="70"/>
      <c r="C7" s="66"/>
      <c r="D7" s="67"/>
      <c r="E7" s="68"/>
      <c r="F7" s="66"/>
      <c r="G7" s="67"/>
      <c r="H7" s="67"/>
      <c r="I7" s="68"/>
      <c r="J7" s="66"/>
      <c r="K7" s="67"/>
      <c r="L7" s="67"/>
      <c r="M7" s="68"/>
      <c r="N7" s="66"/>
      <c r="O7" s="67"/>
      <c r="P7" s="67"/>
      <c r="Q7" s="68"/>
      <c r="R7" s="66"/>
      <c r="S7" s="67"/>
      <c r="T7" s="67"/>
      <c r="U7" s="68"/>
      <c r="V7" s="66"/>
      <c r="W7" s="67"/>
      <c r="X7" s="67"/>
      <c r="Y7" s="68"/>
      <c r="Z7" s="7"/>
      <c r="AA7" s="7"/>
      <c r="AB7" s="7"/>
    </row>
    <row r="8" spans="1:29" ht="15.75" x14ac:dyDescent="0.25">
      <c r="A8" s="64" t="s">
        <v>18</v>
      </c>
      <c r="B8" s="65"/>
      <c r="C8" s="11">
        <v>509</v>
      </c>
      <c r="D8" s="12">
        <v>933</v>
      </c>
      <c r="E8" s="13">
        <v>1347</v>
      </c>
      <c r="F8" s="11">
        <v>676</v>
      </c>
      <c r="G8" s="12">
        <v>927</v>
      </c>
      <c r="H8" s="12">
        <v>1173</v>
      </c>
      <c r="I8" s="13">
        <v>1686</v>
      </c>
      <c r="J8" s="11">
        <v>833</v>
      </c>
      <c r="K8" s="12">
        <v>1107</v>
      </c>
      <c r="L8" s="12">
        <v>1401</v>
      </c>
      <c r="M8" s="13">
        <v>2007</v>
      </c>
      <c r="N8" s="11">
        <v>980</v>
      </c>
      <c r="O8" s="12">
        <v>1287</v>
      </c>
      <c r="P8" s="12">
        <v>1617</v>
      </c>
      <c r="Q8" s="13">
        <v>2313</v>
      </c>
      <c r="R8" s="11">
        <v>1117</v>
      </c>
      <c r="S8" s="12">
        <v>1467</v>
      </c>
      <c r="T8" s="12">
        <v>1824</v>
      </c>
      <c r="U8" s="13">
        <v>2607</v>
      </c>
      <c r="V8" s="11">
        <v>1360</v>
      </c>
      <c r="W8" s="12">
        <v>1836</v>
      </c>
      <c r="X8" s="12">
        <v>2220</v>
      </c>
      <c r="Y8" s="13">
        <v>3180</v>
      </c>
      <c r="Z8" s="7"/>
      <c r="AA8" s="7"/>
      <c r="AB8" s="7"/>
    </row>
    <row r="9" spans="1:29" ht="15.75" x14ac:dyDescent="0.25">
      <c r="A9" s="71" t="s">
        <v>19</v>
      </c>
      <c r="B9" s="72"/>
      <c r="C9" s="14">
        <v>1.3216000000000001</v>
      </c>
      <c r="D9" s="15">
        <v>1.3053999999999999</v>
      </c>
      <c r="E9" s="16">
        <v>1.3279000000000001</v>
      </c>
      <c r="F9" s="14">
        <v>1.3117000000000001</v>
      </c>
      <c r="G9" s="15">
        <v>1.2885</v>
      </c>
      <c r="H9" s="15">
        <v>1.3047</v>
      </c>
      <c r="I9" s="16">
        <v>1.3277000000000001</v>
      </c>
      <c r="J9" s="14">
        <v>1.3018000000000001</v>
      </c>
      <c r="K9" s="15">
        <v>1.2956000000000001</v>
      </c>
      <c r="L9" s="15">
        <v>1.304</v>
      </c>
      <c r="M9" s="16">
        <v>1.3274999999999999</v>
      </c>
      <c r="N9" s="14">
        <v>1.2919</v>
      </c>
      <c r="O9" s="15">
        <v>1.3027</v>
      </c>
      <c r="P9" s="15">
        <v>1.3031999999999999</v>
      </c>
      <c r="Q9" s="16">
        <v>1.3273999999999999</v>
      </c>
      <c r="R9" s="14">
        <v>1.2919</v>
      </c>
      <c r="S9" s="15">
        <v>1.3099000000000001</v>
      </c>
      <c r="T9" s="15">
        <v>1.3025</v>
      </c>
      <c r="U9" s="16">
        <v>1.3271999999999999</v>
      </c>
      <c r="V9" s="14">
        <v>1.2919</v>
      </c>
      <c r="W9" s="17">
        <v>1.3242</v>
      </c>
      <c r="X9" s="15">
        <v>1.3010999999999999</v>
      </c>
      <c r="Y9" s="16">
        <v>1.3268</v>
      </c>
      <c r="Z9" s="7"/>
      <c r="AA9" s="7"/>
      <c r="AB9" s="7"/>
    </row>
    <row r="10" spans="1:29" ht="15.75" x14ac:dyDescent="0.25">
      <c r="A10" s="64" t="s">
        <v>12</v>
      </c>
      <c r="B10" s="65"/>
      <c r="C10" s="18">
        <v>2.09</v>
      </c>
      <c r="D10" s="19">
        <v>3.51</v>
      </c>
      <c r="E10" s="20">
        <v>5.26</v>
      </c>
      <c r="F10" s="18">
        <v>2.95</v>
      </c>
      <c r="G10" s="19">
        <v>3.37</v>
      </c>
      <c r="H10" s="19">
        <v>4.92</v>
      </c>
      <c r="I10" s="20">
        <v>7.38</v>
      </c>
      <c r="J10" s="18">
        <v>3.8</v>
      </c>
      <c r="K10" s="19">
        <v>4.3099999999999996</v>
      </c>
      <c r="L10" s="19">
        <v>6.33</v>
      </c>
      <c r="M10" s="20">
        <v>9.49</v>
      </c>
      <c r="N10" s="18">
        <v>4.66</v>
      </c>
      <c r="O10" s="19">
        <v>5.24</v>
      </c>
      <c r="P10" s="19">
        <v>7.74</v>
      </c>
      <c r="Q10" s="20">
        <v>11.61</v>
      </c>
      <c r="R10" s="18">
        <v>5.51</v>
      </c>
      <c r="S10" s="19">
        <v>6.18</v>
      </c>
      <c r="T10" s="19">
        <v>9.15</v>
      </c>
      <c r="U10" s="20">
        <v>13.72</v>
      </c>
      <c r="V10" s="18">
        <v>7.22</v>
      </c>
      <c r="W10" s="19">
        <v>8.0500000000000007</v>
      </c>
      <c r="X10" s="19">
        <v>11.97</v>
      </c>
      <c r="Y10" s="20">
        <v>17.96</v>
      </c>
      <c r="Z10" s="7"/>
      <c r="AA10" s="7"/>
      <c r="AB10" s="7"/>
    </row>
    <row r="11" spans="1:29" ht="15.75" x14ac:dyDescent="0.25">
      <c r="A11" s="71" t="s">
        <v>20</v>
      </c>
      <c r="B11" s="72"/>
      <c r="C11" s="21">
        <v>9.31</v>
      </c>
      <c r="D11" s="22">
        <v>16.5</v>
      </c>
      <c r="E11" s="23">
        <v>24.7</v>
      </c>
      <c r="F11" s="21">
        <v>12.78</v>
      </c>
      <c r="G11" s="22">
        <v>18.829999999999998</v>
      </c>
      <c r="H11" s="22">
        <v>21.83</v>
      </c>
      <c r="I11" s="23">
        <v>32.630000000000003</v>
      </c>
      <c r="J11" s="21">
        <v>16.239999999999998</v>
      </c>
      <c r="K11" s="22">
        <v>23.37</v>
      </c>
      <c r="L11" s="22">
        <v>27.17</v>
      </c>
      <c r="M11" s="23">
        <v>40.57</v>
      </c>
      <c r="N11" s="21">
        <v>19.7</v>
      </c>
      <c r="O11" s="22">
        <v>27.9</v>
      </c>
      <c r="P11" s="22">
        <v>32.5</v>
      </c>
      <c r="Q11" s="23">
        <v>48.5</v>
      </c>
      <c r="R11" s="21">
        <v>22.9</v>
      </c>
      <c r="S11" s="22">
        <v>32.700000000000003</v>
      </c>
      <c r="T11" s="22">
        <v>38.07</v>
      </c>
      <c r="U11" s="23">
        <v>57</v>
      </c>
      <c r="V11" s="21">
        <v>29.3</v>
      </c>
      <c r="W11" s="22">
        <v>42.3</v>
      </c>
      <c r="X11" s="22">
        <v>49.2</v>
      </c>
      <c r="Y11" s="23">
        <v>74</v>
      </c>
      <c r="Z11" s="7"/>
      <c r="AA11" s="7"/>
      <c r="AB11" s="7"/>
    </row>
    <row r="12" spans="1:29" ht="16.5" thickBot="1" x14ac:dyDescent="0.3">
      <c r="A12" s="64" t="s">
        <v>21</v>
      </c>
      <c r="B12" s="65"/>
      <c r="C12" s="24">
        <v>1.89</v>
      </c>
      <c r="D12" s="25">
        <v>3.7</v>
      </c>
      <c r="E12" s="26">
        <v>5.2</v>
      </c>
      <c r="F12" s="24">
        <v>2.34</v>
      </c>
      <c r="G12" s="25">
        <v>4.8</v>
      </c>
      <c r="H12" s="25">
        <v>4.7699999999999996</v>
      </c>
      <c r="I12" s="26">
        <v>6.8</v>
      </c>
      <c r="J12" s="24">
        <v>2.8</v>
      </c>
      <c r="K12" s="25">
        <v>5.8</v>
      </c>
      <c r="L12" s="25">
        <v>5.83</v>
      </c>
      <c r="M12" s="26">
        <v>8.4</v>
      </c>
      <c r="N12" s="24">
        <v>3.25</v>
      </c>
      <c r="O12" s="25">
        <v>6.8</v>
      </c>
      <c r="P12" s="25">
        <v>6.9</v>
      </c>
      <c r="Q12" s="26">
        <v>10</v>
      </c>
      <c r="R12" s="24">
        <v>3.77</v>
      </c>
      <c r="S12" s="25">
        <v>7.57</v>
      </c>
      <c r="T12" s="25">
        <v>7.63</v>
      </c>
      <c r="U12" s="26">
        <v>11.25</v>
      </c>
      <c r="V12" s="24">
        <v>4.8</v>
      </c>
      <c r="W12" s="25">
        <v>9.1</v>
      </c>
      <c r="X12" s="25">
        <v>9.1</v>
      </c>
      <c r="Y12" s="26">
        <v>13.75</v>
      </c>
      <c r="Z12" s="7"/>
      <c r="AA12" s="7"/>
      <c r="AB12" s="7"/>
    </row>
    <row r="13" spans="1:29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7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7"/>
    </row>
    <row r="14" spans="1:29" ht="21" x14ac:dyDescent="0.35">
      <c r="A14" s="27" t="s">
        <v>22</v>
      </c>
      <c r="B14" s="27"/>
      <c r="C14" s="27"/>
      <c r="D14" s="27"/>
      <c r="E14" s="57" t="s">
        <v>13</v>
      </c>
      <c r="G14" s="57"/>
      <c r="H14" s="57"/>
      <c r="I14" s="57"/>
      <c r="J14" s="57"/>
    </row>
    <row r="15" spans="1:29" ht="15.75" x14ac:dyDescent="0.25">
      <c r="A15" s="51" t="s">
        <v>23</v>
      </c>
      <c r="B15" s="51"/>
      <c r="C15" s="28">
        <v>75</v>
      </c>
      <c r="D15" s="29" t="s">
        <v>10</v>
      </c>
      <c r="E15" s="56" t="s">
        <v>14</v>
      </c>
      <c r="G15" s="56"/>
      <c r="H15" s="56"/>
      <c r="I15" s="56"/>
      <c r="J15" s="56"/>
    </row>
    <row r="16" spans="1:29" ht="15.75" x14ac:dyDescent="0.25">
      <c r="A16" s="51" t="s">
        <v>24</v>
      </c>
      <c r="B16" s="51"/>
      <c r="C16" s="28">
        <v>65</v>
      </c>
      <c r="D16" s="29" t="s">
        <v>10</v>
      </c>
      <c r="E16" s="56" t="s">
        <v>15</v>
      </c>
      <c r="G16" s="56"/>
      <c r="H16" s="56"/>
      <c r="I16" s="56"/>
      <c r="J16" s="56"/>
    </row>
    <row r="17" spans="1:29" ht="15.75" x14ac:dyDescent="0.25">
      <c r="A17" s="51" t="s">
        <v>25</v>
      </c>
      <c r="B17" s="51"/>
      <c r="C17" s="28">
        <v>20</v>
      </c>
      <c r="D17" s="29" t="s">
        <v>10</v>
      </c>
      <c r="E17" s="56" t="s">
        <v>16</v>
      </c>
      <c r="G17" s="56"/>
      <c r="H17" s="56"/>
      <c r="I17" s="56"/>
      <c r="J17" s="56"/>
    </row>
    <row r="18" spans="1:29" ht="15.75" x14ac:dyDescent="0.25">
      <c r="A18" s="52" t="s">
        <v>11</v>
      </c>
      <c r="B18" s="52"/>
      <c r="C18" s="30">
        <f>(AVERAGE(C15:C16))-C17</f>
        <v>50</v>
      </c>
      <c r="D18" s="7"/>
      <c r="E18" s="31"/>
      <c r="F18" s="3"/>
      <c r="G18" s="3"/>
      <c r="H18" s="3"/>
      <c r="I18" s="7"/>
      <c r="J18" s="7"/>
    </row>
    <row r="19" spans="1:2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7"/>
    </row>
    <row r="20" spans="1:29" ht="15.75" x14ac:dyDescent="0.25">
      <c r="A20" s="53"/>
      <c r="B20" s="54" t="s">
        <v>17</v>
      </c>
      <c r="C20" s="58" t="s">
        <v>3</v>
      </c>
      <c r="D20" s="59"/>
      <c r="E20" s="60"/>
      <c r="F20" s="58" t="s">
        <v>4</v>
      </c>
      <c r="G20" s="59"/>
      <c r="H20" s="59"/>
      <c r="I20" s="60"/>
      <c r="J20" s="58" t="s">
        <v>5</v>
      </c>
      <c r="K20" s="59"/>
      <c r="L20" s="59"/>
      <c r="M20" s="60"/>
      <c r="N20" s="58" t="s">
        <v>6</v>
      </c>
      <c r="O20" s="59"/>
      <c r="P20" s="59"/>
      <c r="Q20" s="60"/>
      <c r="R20" s="58" t="s">
        <v>7</v>
      </c>
      <c r="S20" s="59"/>
      <c r="T20" s="59"/>
      <c r="U20" s="60"/>
      <c r="V20" s="58" t="s">
        <v>8</v>
      </c>
      <c r="W20" s="59"/>
      <c r="X20" s="59"/>
      <c r="Y20" s="60"/>
      <c r="Z20" s="7"/>
      <c r="AA20" s="7"/>
      <c r="AB20" s="7"/>
    </row>
    <row r="21" spans="1:29" ht="15.75" x14ac:dyDescent="0.25">
      <c r="A21" s="53"/>
      <c r="B21" s="55" t="s">
        <v>9</v>
      </c>
      <c r="C21" s="32">
        <v>11</v>
      </c>
      <c r="D21" s="32">
        <v>22</v>
      </c>
      <c r="E21" s="33">
        <v>33</v>
      </c>
      <c r="F21" s="32">
        <v>11</v>
      </c>
      <c r="G21" s="32">
        <v>21</v>
      </c>
      <c r="H21" s="32">
        <v>22</v>
      </c>
      <c r="I21" s="32">
        <v>33</v>
      </c>
      <c r="J21" s="32">
        <v>11</v>
      </c>
      <c r="K21" s="32">
        <v>21</v>
      </c>
      <c r="L21" s="32">
        <v>22</v>
      </c>
      <c r="M21" s="32">
        <v>33</v>
      </c>
      <c r="N21" s="32">
        <v>11</v>
      </c>
      <c r="O21" s="32">
        <v>21</v>
      </c>
      <c r="P21" s="32">
        <v>22</v>
      </c>
      <c r="Q21" s="32">
        <v>33</v>
      </c>
      <c r="R21" s="34">
        <v>11</v>
      </c>
      <c r="S21" s="32">
        <v>21</v>
      </c>
      <c r="T21" s="32">
        <v>22</v>
      </c>
      <c r="U21" s="33">
        <v>33</v>
      </c>
      <c r="V21" s="32">
        <v>11</v>
      </c>
      <c r="W21" s="32">
        <v>21</v>
      </c>
      <c r="X21" s="32">
        <v>22</v>
      </c>
      <c r="Y21" s="32">
        <v>33</v>
      </c>
      <c r="Z21" s="7"/>
      <c r="AA21" s="7"/>
      <c r="AB21" s="7"/>
    </row>
    <row r="22" spans="1:29" ht="16.5" thickBot="1" x14ac:dyDescent="0.3">
      <c r="A22" s="7"/>
      <c r="B22" s="35"/>
      <c r="C22" s="61"/>
      <c r="D22" s="62"/>
      <c r="E22" s="63"/>
      <c r="F22" s="61"/>
      <c r="G22" s="62"/>
      <c r="H22" s="62"/>
      <c r="I22" s="63"/>
      <c r="J22" s="61"/>
      <c r="K22" s="62"/>
      <c r="L22" s="62"/>
      <c r="M22" s="63"/>
      <c r="N22" s="61"/>
      <c r="O22" s="62"/>
      <c r="P22" s="62"/>
      <c r="Q22" s="63"/>
      <c r="R22" s="61"/>
      <c r="S22" s="62"/>
      <c r="T22" s="62"/>
      <c r="U22" s="63"/>
      <c r="V22" s="61"/>
      <c r="W22" s="62"/>
      <c r="X22" s="62"/>
      <c r="Y22" s="63"/>
      <c r="Z22" s="7"/>
      <c r="AA22" s="7"/>
      <c r="AB22" s="7"/>
    </row>
    <row r="23" spans="1:29" ht="15.75" x14ac:dyDescent="0.25">
      <c r="A23" s="7"/>
      <c r="B23" s="36">
        <v>400</v>
      </c>
      <c r="C23" s="37">
        <f t="shared" ref="C23:C32" si="0">ROUND((($C$18/50)^C$9)*(C$8/1000*$B23),0)</f>
        <v>204</v>
      </c>
      <c r="D23" s="12">
        <f>ROUND((($C$18/50)^D$9)*(D$8/1000*$B23),0)</f>
        <v>373</v>
      </c>
      <c r="E23" s="13">
        <f>ROUND((($C$18/50)^E$9)*(E$8/1000*$B23),0)</f>
        <v>539</v>
      </c>
      <c r="F23" s="37">
        <f>ROUND((($C$18/50)^F$9)*(F$8/1000*$B23),0)</f>
        <v>270</v>
      </c>
      <c r="G23" s="12">
        <f>ROUND((($C$18/50)^G$9)*(G$8/1000*$B23),0)</f>
        <v>371</v>
      </c>
      <c r="H23" s="12">
        <f>ROUND((($C$18/50)^H$9)*(H$8/1000*$B23),0)</f>
        <v>469</v>
      </c>
      <c r="I23" s="13">
        <f>ROUND((($C$18/50)^I$9)*(I$8/1000*$B23),0)</f>
        <v>674</v>
      </c>
      <c r="J23" s="37">
        <f>ROUND((($C$18/50)^J$9)*(J$8/1000*$B23),0)</f>
        <v>333</v>
      </c>
      <c r="K23" s="12">
        <f>ROUND((($C$18/50)^K$9)*(K$8/1000*$B23),0)</f>
        <v>443</v>
      </c>
      <c r="L23" s="12">
        <f>ROUND((($C$18/50)^L$9)*(L$8/1000*$B23),0)</f>
        <v>560</v>
      </c>
      <c r="M23" s="13">
        <f>ROUND((($C$18/50)^M$9)*(M$8/1000*$B23),0)</f>
        <v>803</v>
      </c>
      <c r="N23" s="37">
        <f>ROUND((($C$18/50)^N$9)*(N$8/1000*$B23),0)</f>
        <v>392</v>
      </c>
      <c r="O23" s="12">
        <f>ROUND((($C$18/50)^O$9)*(O$8/1000*$B23),0)</f>
        <v>515</v>
      </c>
      <c r="P23" s="12">
        <f>ROUND((($C$18/50)^P$9)*(P$8/1000*$B23),0)</f>
        <v>647</v>
      </c>
      <c r="Q23" s="13">
        <f>ROUND((($C$18/50)^Q$9)*(Q$8/1000*$B23),0)</f>
        <v>925</v>
      </c>
      <c r="R23" s="11">
        <f>ROUND((($C$18/50)^R$9)*(R$8/1000*$B23),0)</f>
        <v>447</v>
      </c>
      <c r="S23" s="12">
        <f>ROUND((($C$18/50)^S$9)*(S$8/1000*$B23),0)</f>
        <v>587</v>
      </c>
      <c r="T23" s="12">
        <f>ROUND((($C$18/50)^T$9)*(T$8/1000*$B23),0)</f>
        <v>730</v>
      </c>
      <c r="U23" s="13">
        <f>ROUND((($C$18/50)^U$9)*(U$8/1000*$B23),0)</f>
        <v>1043</v>
      </c>
      <c r="V23" s="11">
        <f>ROUND((($C$18/50)^V$9)*(V$8/1000*$B23),0)</f>
        <v>544</v>
      </c>
      <c r="W23" s="12">
        <f>ROUND((($C$18/50)^W$9)*(W$8/1000*$B23),0)</f>
        <v>734</v>
      </c>
      <c r="X23" s="12">
        <f>ROUND((($C$18/50)^X$9)*(X$8/1000*$B23),0)</f>
        <v>888</v>
      </c>
      <c r="Y23" s="13">
        <f>ROUND((($C$18/50)^Y$9)*(Y$8/1000*$B23),0)</f>
        <v>1272</v>
      </c>
      <c r="Z23" s="7"/>
      <c r="AA23" s="7"/>
      <c r="AB23" s="7"/>
    </row>
    <row r="24" spans="1:29" ht="15.75" x14ac:dyDescent="0.25">
      <c r="A24" s="7"/>
      <c r="B24" s="38">
        <v>500</v>
      </c>
      <c r="C24" s="39">
        <f t="shared" si="0"/>
        <v>255</v>
      </c>
      <c r="D24" s="40">
        <f>ROUND((($C$18/50)^D$9)*(D$8/1000*$B24),0)</f>
        <v>467</v>
      </c>
      <c r="E24" s="41">
        <f>ROUND((($C$18/50)^E$9)*(E$8/1000*$B24),0)</f>
        <v>674</v>
      </c>
      <c r="F24" s="39">
        <f>ROUND((($C$18/50)^F$9)*(F$8/1000*$B24),0)</f>
        <v>338</v>
      </c>
      <c r="G24" s="40">
        <f>ROUND((($C$18/50)^G$9)*(G$8/1000*$B24),0)</f>
        <v>464</v>
      </c>
      <c r="H24" s="40">
        <f>ROUND((($C$18/50)^H$9)*(H$8/1000*$B24),0)</f>
        <v>587</v>
      </c>
      <c r="I24" s="41">
        <f>ROUND((($C$18/50)^I$9)*(I$8/1000*$B24),0)</f>
        <v>843</v>
      </c>
      <c r="J24" s="39">
        <f>ROUND((($C$18/50)^J$9)*(J$8/1000*$B24),0)</f>
        <v>417</v>
      </c>
      <c r="K24" s="40">
        <f>ROUND((($C$18/50)^K$9)*(K$8/1000*$B24),0)</f>
        <v>554</v>
      </c>
      <c r="L24" s="40">
        <f>ROUND((($C$18/50)^L$9)*(L$8/1000*$B24),0)</f>
        <v>701</v>
      </c>
      <c r="M24" s="41">
        <f>ROUND((($C$18/50)^M$9)*(M$8/1000*$B24),0)</f>
        <v>1004</v>
      </c>
      <c r="N24" s="39">
        <f>ROUND((($C$18/50)^N$9)*(N$8/1000*$B24),0)</f>
        <v>490</v>
      </c>
      <c r="O24" s="40">
        <f>ROUND((($C$18/50)^O$9)*(O$8/1000*$B24),0)</f>
        <v>644</v>
      </c>
      <c r="P24" s="40">
        <f>ROUND((($C$18/50)^P$9)*(P$8/1000*$B24),0)</f>
        <v>809</v>
      </c>
      <c r="Q24" s="41">
        <f>ROUND((($C$18/50)^Q$9)*(Q$8/1000*$B24),0)</f>
        <v>1157</v>
      </c>
      <c r="R24" s="42">
        <f>ROUND((($C$18/50)^R$9)*(R$8/1000*$B24),0)</f>
        <v>559</v>
      </c>
      <c r="S24" s="40">
        <f>ROUND((($C$18/50)^S$9)*(S$8/1000*$B24),0)</f>
        <v>734</v>
      </c>
      <c r="T24" s="40">
        <f>ROUND((($C$18/50)^T$9)*(T$8/1000*$B24),0)</f>
        <v>912</v>
      </c>
      <c r="U24" s="41">
        <f>ROUND((($C$18/50)^U$9)*(U$8/1000*$B24),0)</f>
        <v>1304</v>
      </c>
      <c r="V24" s="42">
        <f>ROUND((($C$18/50)^V$9)*(V$8/1000*$B24),0)</f>
        <v>680</v>
      </c>
      <c r="W24" s="40">
        <f>ROUND((($C$18/50)^W$9)*(W$8/1000*$B24),0)</f>
        <v>918</v>
      </c>
      <c r="X24" s="40">
        <f>ROUND((($C$18/50)^X$9)*(X$8/1000*$B24),0)</f>
        <v>1110</v>
      </c>
      <c r="Y24" s="41">
        <f>ROUND((($C$18/50)^Y$9)*(Y$8/1000*$B24),0)</f>
        <v>1590</v>
      </c>
      <c r="Z24" s="7"/>
      <c r="AA24" s="7"/>
      <c r="AB24" s="7"/>
    </row>
    <row r="25" spans="1:29" ht="15.75" x14ac:dyDescent="0.25">
      <c r="A25" s="7"/>
      <c r="B25" s="36">
        <v>600</v>
      </c>
      <c r="C25" s="43">
        <f t="shared" si="0"/>
        <v>305</v>
      </c>
      <c r="D25" s="44">
        <f>ROUND((($C$18/50)^D$9)*(D$8/1000*$B25),0)</f>
        <v>560</v>
      </c>
      <c r="E25" s="45">
        <f>ROUND((($C$18/50)^E$9)*(E$8/1000*$B25),0)</f>
        <v>808</v>
      </c>
      <c r="F25" s="43">
        <f>ROUND((($C$18/50)^F$9)*(F$8/1000*$B25),0)</f>
        <v>406</v>
      </c>
      <c r="G25" s="44">
        <f>ROUND((($C$18/50)^G$9)*(G$8/1000*$B25),0)</f>
        <v>556</v>
      </c>
      <c r="H25" s="44">
        <f>ROUND((($C$18/50)^H$9)*(H$8/1000*$B25),0)</f>
        <v>704</v>
      </c>
      <c r="I25" s="45">
        <f>ROUND((($C$18/50)^I$9)*(I$8/1000*$B25),0)</f>
        <v>1012</v>
      </c>
      <c r="J25" s="43">
        <f>ROUND((($C$18/50)^J$9)*(J$8/1000*$B25),0)</f>
        <v>500</v>
      </c>
      <c r="K25" s="44">
        <f>ROUND((($C$18/50)^K$9)*(K$8/1000*$B25),0)</f>
        <v>664</v>
      </c>
      <c r="L25" s="44">
        <f>ROUND((($C$18/50)^L$9)*(L$8/1000*$B25),0)</f>
        <v>841</v>
      </c>
      <c r="M25" s="45">
        <f>ROUND((($C$18/50)^M$9)*(M$8/1000*$B25),0)</f>
        <v>1204</v>
      </c>
      <c r="N25" s="43">
        <f>ROUND((($C$18/50)^N$9)*(N$8/1000*$B25),0)</f>
        <v>588</v>
      </c>
      <c r="O25" s="44">
        <f>ROUND((($C$18/50)^O$9)*(O$8/1000*$B25),0)</f>
        <v>772</v>
      </c>
      <c r="P25" s="44">
        <f>ROUND((($C$18/50)^P$9)*(P$8/1000*$B25),0)</f>
        <v>970</v>
      </c>
      <c r="Q25" s="45">
        <f>ROUND((($C$18/50)^Q$9)*(Q$8/1000*$B25),0)</f>
        <v>1388</v>
      </c>
      <c r="R25" s="46">
        <f>ROUND((($C$18/50)^R$9)*(R$8/1000*$B25),0)</f>
        <v>670</v>
      </c>
      <c r="S25" s="44">
        <f>ROUND((($C$18/50)^S$9)*(S$8/1000*$B25),0)</f>
        <v>880</v>
      </c>
      <c r="T25" s="44">
        <f>ROUND((($C$18/50)^T$9)*(T$8/1000*$B25),0)</f>
        <v>1094</v>
      </c>
      <c r="U25" s="45">
        <f>ROUND((($C$18/50)^U$9)*(U$8/1000*$B25),0)</f>
        <v>1564</v>
      </c>
      <c r="V25" s="46">
        <f>ROUND((($C$18/50)^V$9)*(V$8/1000*$B25),0)</f>
        <v>816</v>
      </c>
      <c r="W25" s="44">
        <f>ROUND((($C$18/50)^W$9)*(W$8/1000*$B25),0)</f>
        <v>1102</v>
      </c>
      <c r="X25" s="44">
        <f>ROUND((($C$18/50)^X$9)*(X$8/1000*$B25),0)</f>
        <v>1332</v>
      </c>
      <c r="Y25" s="45">
        <f>ROUND((($C$18/50)^Y$9)*(Y$8/1000*$B25),0)</f>
        <v>1908</v>
      </c>
      <c r="Z25" s="7"/>
      <c r="AA25" s="7"/>
      <c r="AB25" s="7"/>
    </row>
    <row r="26" spans="1:29" ht="15.75" x14ac:dyDescent="0.25">
      <c r="A26" s="7"/>
      <c r="B26" s="38">
        <v>700</v>
      </c>
      <c r="C26" s="39">
        <f t="shared" si="0"/>
        <v>356</v>
      </c>
      <c r="D26" s="40">
        <f>ROUND((($C$18/50)^D$9)*(D$8/1000*$B26),0)</f>
        <v>653</v>
      </c>
      <c r="E26" s="41">
        <f>ROUND((($C$18/50)^E$9)*(E$8/1000*$B26),0)</f>
        <v>943</v>
      </c>
      <c r="F26" s="39">
        <f>ROUND((($C$18/50)^F$9)*(F$8/1000*$B26),0)</f>
        <v>473</v>
      </c>
      <c r="G26" s="40">
        <f>ROUND((($C$18/50)^G$9)*(G$8/1000*$B26),0)</f>
        <v>649</v>
      </c>
      <c r="H26" s="40">
        <f>ROUND((($C$18/50)^H$9)*(H$8/1000*$B26),0)</f>
        <v>821</v>
      </c>
      <c r="I26" s="41">
        <f>ROUND((($C$18/50)^I$9)*(I$8/1000*$B26),0)</f>
        <v>1180</v>
      </c>
      <c r="J26" s="39">
        <f>ROUND((($C$18/50)^J$9)*(J$8/1000*$B26),0)</f>
        <v>583</v>
      </c>
      <c r="K26" s="40">
        <f>ROUND((($C$18/50)^K$9)*(K$8/1000*$B26),0)</f>
        <v>775</v>
      </c>
      <c r="L26" s="40">
        <f>ROUND((($C$18/50)^L$9)*(L$8/1000*$B26),0)</f>
        <v>981</v>
      </c>
      <c r="M26" s="41">
        <f>ROUND((($C$18/50)^M$9)*(M$8/1000*$B26),0)</f>
        <v>1405</v>
      </c>
      <c r="N26" s="39">
        <f>ROUND((($C$18/50)^N$9)*(N$8/1000*$B26),0)</f>
        <v>686</v>
      </c>
      <c r="O26" s="40">
        <f>ROUND((($C$18/50)^O$9)*(O$8/1000*$B26),0)</f>
        <v>901</v>
      </c>
      <c r="P26" s="40">
        <f>ROUND((($C$18/50)^P$9)*(P$8/1000*$B26),0)</f>
        <v>1132</v>
      </c>
      <c r="Q26" s="41">
        <f>ROUND((($C$18/50)^Q$9)*(Q$8/1000*$B26),0)</f>
        <v>1619</v>
      </c>
      <c r="R26" s="42">
        <f>ROUND((($C$18/50)^R$9)*(R$8/1000*$B26),0)</f>
        <v>782</v>
      </c>
      <c r="S26" s="40">
        <f>ROUND((($C$18/50)^S$9)*(S$8/1000*$B26),0)</f>
        <v>1027</v>
      </c>
      <c r="T26" s="40">
        <f>ROUND((($C$18/50)^T$9)*(T$8/1000*$B26),0)</f>
        <v>1277</v>
      </c>
      <c r="U26" s="41">
        <f>ROUND((($C$18/50)^U$9)*(U$8/1000*$B26),0)</f>
        <v>1825</v>
      </c>
      <c r="V26" s="42">
        <f>ROUND((($C$18/50)^V$9)*(V$8/1000*$B26),0)</f>
        <v>952</v>
      </c>
      <c r="W26" s="40">
        <f>ROUND((($C$18/50)^W$9)*(W$8/1000*$B26),0)</f>
        <v>1285</v>
      </c>
      <c r="X26" s="40">
        <f>ROUND((($C$18/50)^X$9)*(X$8/1000*$B26),0)</f>
        <v>1554</v>
      </c>
      <c r="Y26" s="41">
        <f>ROUND((($C$18/50)^Y$9)*(Y$8/1000*$B26),0)</f>
        <v>2226</v>
      </c>
      <c r="Z26" s="7"/>
      <c r="AA26" s="7"/>
      <c r="AB26" s="7"/>
    </row>
    <row r="27" spans="1:29" ht="15.75" x14ac:dyDescent="0.25">
      <c r="A27" s="7"/>
      <c r="B27" s="36">
        <v>800</v>
      </c>
      <c r="C27" s="43">
        <f t="shared" si="0"/>
        <v>407</v>
      </c>
      <c r="D27" s="44">
        <f>ROUND((($C$18/50)^D$9)*(D$8/1000*$B27),0)</f>
        <v>746</v>
      </c>
      <c r="E27" s="45">
        <f>ROUND((($C$18/50)^E$9)*(E$8/1000*$B27),0)</f>
        <v>1078</v>
      </c>
      <c r="F27" s="43">
        <f>ROUND((($C$18/50)^F$9)*(F$8/1000*$B27),0)</f>
        <v>541</v>
      </c>
      <c r="G27" s="44">
        <f>ROUND((($C$18/50)^G$9)*(G$8/1000*$B27),0)</f>
        <v>742</v>
      </c>
      <c r="H27" s="44">
        <f>ROUND((($C$18/50)^H$9)*(H$8/1000*$B27),0)</f>
        <v>938</v>
      </c>
      <c r="I27" s="45">
        <f>ROUND((($C$18/50)^I$9)*(I$8/1000*$B27),0)</f>
        <v>1349</v>
      </c>
      <c r="J27" s="43">
        <f>ROUND((($C$18/50)^J$9)*(J$8/1000*$B27),0)</f>
        <v>666</v>
      </c>
      <c r="K27" s="44">
        <f>ROUND((($C$18/50)^K$9)*(K$8/1000*$B27),0)</f>
        <v>886</v>
      </c>
      <c r="L27" s="44">
        <f>ROUND((($C$18/50)^L$9)*(L$8/1000*$B27),0)</f>
        <v>1121</v>
      </c>
      <c r="M27" s="45">
        <f>ROUND((($C$18/50)^M$9)*(M$8/1000*$B27),0)</f>
        <v>1606</v>
      </c>
      <c r="N27" s="43">
        <f>ROUND((($C$18/50)^N$9)*(N$8/1000*$B27),0)</f>
        <v>784</v>
      </c>
      <c r="O27" s="44">
        <f>ROUND((($C$18/50)^O$9)*(O$8/1000*$B27),0)</f>
        <v>1030</v>
      </c>
      <c r="P27" s="44">
        <f>ROUND((($C$18/50)^P$9)*(P$8/1000*$B27),0)</f>
        <v>1294</v>
      </c>
      <c r="Q27" s="45">
        <f>ROUND((($C$18/50)^Q$9)*(Q$8/1000*$B27),0)</f>
        <v>1850</v>
      </c>
      <c r="R27" s="46">
        <f>ROUND((($C$18/50)^R$9)*(R$8/1000*$B27),0)</f>
        <v>894</v>
      </c>
      <c r="S27" s="44">
        <f>ROUND((($C$18/50)^S$9)*(S$8/1000*$B27),0)</f>
        <v>1174</v>
      </c>
      <c r="T27" s="44">
        <f>ROUND((($C$18/50)^T$9)*(T$8/1000*$B27),0)</f>
        <v>1459</v>
      </c>
      <c r="U27" s="45">
        <f>ROUND((($C$18/50)^U$9)*(U$8/1000*$B27),0)</f>
        <v>2086</v>
      </c>
      <c r="V27" s="46">
        <f>ROUND((($C$18/50)^V$9)*(V$8/1000*$B27),0)</f>
        <v>1088</v>
      </c>
      <c r="W27" s="44">
        <f>ROUND((($C$18/50)^W$9)*(W$8/1000*$B27),0)</f>
        <v>1469</v>
      </c>
      <c r="X27" s="44">
        <f>ROUND((($C$18/50)^X$9)*(X$8/1000*$B27),0)</f>
        <v>1776</v>
      </c>
      <c r="Y27" s="45">
        <f>ROUND((($C$18/50)^Y$9)*(Y$8/1000*$B27),0)</f>
        <v>2544</v>
      </c>
      <c r="Z27" s="7"/>
      <c r="AA27" s="7"/>
      <c r="AB27" s="7"/>
    </row>
    <row r="28" spans="1:29" ht="15.75" x14ac:dyDescent="0.25">
      <c r="A28" s="7"/>
      <c r="B28" s="38">
        <v>900</v>
      </c>
      <c r="C28" s="39">
        <f t="shared" si="0"/>
        <v>458</v>
      </c>
      <c r="D28" s="40">
        <f>ROUND((($C$18/50)^D$9)*(D$8/1000*$B28),0)</f>
        <v>840</v>
      </c>
      <c r="E28" s="41">
        <f>ROUND((($C$18/50)^E$9)*(E$8/1000*$B28),0)</f>
        <v>1212</v>
      </c>
      <c r="F28" s="39">
        <f>ROUND((($C$18/50)^F$9)*(F$8/1000*$B28),0)</f>
        <v>608</v>
      </c>
      <c r="G28" s="40">
        <f>ROUND((($C$18/50)^G$9)*(G$8/1000*$B28),0)</f>
        <v>834</v>
      </c>
      <c r="H28" s="40">
        <f>ROUND((($C$18/50)^H$9)*(H$8/1000*$B28),0)</f>
        <v>1056</v>
      </c>
      <c r="I28" s="41">
        <f>ROUND((($C$18/50)^I$9)*(I$8/1000*$B28),0)</f>
        <v>1517</v>
      </c>
      <c r="J28" s="39">
        <f>ROUND((($C$18/50)^J$9)*(J$8/1000*$B28),0)</f>
        <v>750</v>
      </c>
      <c r="K28" s="40">
        <f>ROUND((($C$18/50)^K$9)*(K$8/1000*$B28),0)</f>
        <v>996</v>
      </c>
      <c r="L28" s="40">
        <f>ROUND((($C$18/50)^L$9)*(L$8/1000*$B28),0)</f>
        <v>1261</v>
      </c>
      <c r="M28" s="41">
        <f>ROUND((($C$18/50)^M$9)*(M$8/1000*$B28),0)</f>
        <v>1806</v>
      </c>
      <c r="N28" s="39">
        <f>ROUND((($C$18/50)^N$9)*(N$8/1000*$B28),0)</f>
        <v>882</v>
      </c>
      <c r="O28" s="40">
        <f>ROUND((($C$18/50)^O$9)*(O$8/1000*$B28),0)</f>
        <v>1158</v>
      </c>
      <c r="P28" s="40">
        <f>ROUND((($C$18/50)^P$9)*(P$8/1000*$B28),0)</f>
        <v>1455</v>
      </c>
      <c r="Q28" s="41">
        <f>ROUND((($C$18/50)^Q$9)*(Q$8/1000*$B28),0)</f>
        <v>2082</v>
      </c>
      <c r="R28" s="42">
        <f>ROUND((($C$18/50)^R$9)*(R$8/1000*$B28),0)</f>
        <v>1005</v>
      </c>
      <c r="S28" s="40">
        <f>ROUND((($C$18/50)^S$9)*(S$8/1000*$B28),0)</f>
        <v>1320</v>
      </c>
      <c r="T28" s="40">
        <f>ROUND((($C$18/50)^T$9)*(T$8/1000*$B28),0)</f>
        <v>1642</v>
      </c>
      <c r="U28" s="41">
        <f>ROUND((($C$18/50)^U$9)*(U$8/1000*$B28),0)</f>
        <v>2346</v>
      </c>
      <c r="V28" s="42">
        <f>ROUND((($C$18/50)^V$9)*(V$8/1000*$B28),0)</f>
        <v>1224</v>
      </c>
      <c r="W28" s="40">
        <f>ROUND((($C$18/50)^W$9)*(W$8/1000*$B28),0)</f>
        <v>1652</v>
      </c>
      <c r="X28" s="40">
        <f>ROUND((($C$18/50)^X$9)*(X$8/1000*$B28),0)</f>
        <v>1998</v>
      </c>
      <c r="Y28" s="41">
        <f>ROUND((($C$18/50)^Y$9)*(Y$8/1000*$B28),0)</f>
        <v>2862</v>
      </c>
      <c r="Z28" s="7"/>
      <c r="AA28" s="7"/>
      <c r="AB28" s="7"/>
    </row>
    <row r="29" spans="1:29" ht="15.75" x14ac:dyDescent="0.25">
      <c r="A29" s="7"/>
      <c r="B29" s="36">
        <v>1000</v>
      </c>
      <c r="C29" s="43">
        <f t="shared" si="0"/>
        <v>509</v>
      </c>
      <c r="D29" s="44">
        <f>ROUND((($C$18/50)^D$9)*(D$8/1000*$B29),0)</f>
        <v>933</v>
      </c>
      <c r="E29" s="45">
        <f>ROUND((($C$18/50)^E$9)*(E$8/1000*$B29),0)</f>
        <v>1347</v>
      </c>
      <c r="F29" s="43">
        <f>ROUND((($C$18/50)^F$9)*(F$8/1000*$B29),0)</f>
        <v>676</v>
      </c>
      <c r="G29" s="44">
        <f>ROUND((($C$18/50)^G$9)*(G$8/1000*$B29),0)</f>
        <v>927</v>
      </c>
      <c r="H29" s="44">
        <f>ROUND((($C$18/50)^H$9)*(H$8/1000*$B29),0)</f>
        <v>1173</v>
      </c>
      <c r="I29" s="45">
        <f>ROUND((($C$18/50)^I$9)*(I$8/1000*$B29),0)</f>
        <v>1686</v>
      </c>
      <c r="J29" s="43">
        <f>ROUND((($C$18/50)^J$9)*(J$8/1000*$B29),0)</f>
        <v>833</v>
      </c>
      <c r="K29" s="44">
        <f>ROUND((($C$18/50)^K$9)*(K$8/1000*$B29),0)</f>
        <v>1107</v>
      </c>
      <c r="L29" s="44">
        <f>ROUND((($C$18/50)^L$9)*(L$8/1000*$B29),0)</f>
        <v>1401</v>
      </c>
      <c r="M29" s="45">
        <f>ROUND((($C$18/50)^M$9)*(M$8/1000*$B29),0)</f>
        <v>2007</v>
      </c>
      <c r="N29" s="43">
        <f>ROUND((($C$18/50)^N$9)*(N$8/1000*$B29),0)</f>
        <v>980</v>
      </c>
      <c r="O29" s="44">
        <f>ROUND((($C$18/50)^O$9)*(O$8/1000*$B29),0)</f>
        <v>1287</v>
      </c>
      <c r="P29" s="44">
        <f>ROUND((($C$18/50)^P$9)*(P$8/1000*$B29),0)</f>
        <v>1617</v>
      </c>
      <c r="Q29" s="45">
        <f>ROUND((($C$18/50)^Q$9)*(Q$8/1000*$B29),0)</f>
        <v>2313</v>
      </c>
      <c r="R29" s="46">
        <f>ROUND((($C$18/50)^R$9)*(R$8/1000*$B29),0)</f>
        <v>1117</v>
      </c>
      <c r="S29" s="44">
        <f>ROUND((($C$18/50)^S$9)*(S$8/1000*$B29),0)</f>
        <v>1467</v>
      </c>
      <c r="T29" s="44">
        <f>ROUND((($C$18/50)^T$9)*(T$8/1000*$B29),0)</f>
        <v>1824</v>
      </c>
      <c r="U29" s="45">
        <f>ROUND((($C$18/50)^U$9)*(U$8/1000*$B29),0)</f>
        <v>2607</v>
      </c>
      <c r="V29" s="46">
        <f>ROUND((($C$18/50)^V$9)*(V$8/1000*$B29),0)</f>
        <v>1360</v>
      </c>
      <c r="W29" s="44">
        <f>ROUND((($C$18/50)^W$9)*(W$8/1000*$B29),0)</f>
        <v>1836</v>
      </c>
      <c r="X29" s="44">
        <f>ROUND((($C$18/50)^X$9)*(X$8/1000*$B29),0)</f>
        <v>2220</v>
      </c>
      <c r="Y29" s="45">
        <f>ROUND((($C$18/50)^Y$9)*(Y$8/1000*$B29),0)</f>
        <v>3180</v>
      </c>
      <c r="Z29" s="7"/>
      <c r="AA29" s="7"/>
      <c r="AB29" s="7"/>
    </row>
    <row r="30" spans="1:29" ht="15.75" x14ac:dyDescent="0.25">
      <c r="A30" s="7"/>
      <c r="B30" s="38">
        <v>1100</v>
      </c>
      <c r="C30" s="39">
        <f t="shared" si="0"/>
        <v>560</v>
      </c>
      <c r="D30" s="40">
        <f>ROUND((($C$18/50)^D$9)*(D$8/1000*$B30),0)</f>
        <v>1026</v>
      </c>
      <c r="E30" s="41">
        <f>ROUND((($C$18/50)^E$9)*(E$8/1000*$B30),0)</f>
        <v>1482</v>
      </c>
      <c r="F30" s="39">
        <f>ROUND((($C$18/50)^F$9)*(F$8/1000*$B30),0)</f>
        <v>744</v>
      </c>
      <c r="G30" s="40">
        <f>ROUND((($C$18/50)^G$9)*(G$8/1000*$B30),0)</f>
        <v>1020</v>
      </c>
      <c r="H30" s="40">
        <f>ROUND((($C$18/50)^H$9)*(H$8/1000*$B30),0)</f>
        <v>1290</v>
      </c>
      <c r="I30" s="41">
        <f>ROUND((($C$18/50)^I$9)*(I$8/1000*$B30),0)</f>
        <v>1855</v>
      </c>
      <c r="J30" s="39">
        <f>ROUND((($C$18/50)^J$9)*(J$8/1000*$B30),0)</f>
        <v>916</v>
      </c>
      <c r="K30" s="40">
        <f>ROUND((($C$18/50)^K$9)*(K$8/1000*$B30),0)</f>
        <v>1218</v>
      </c>
      <c r="L30" s="40">
        <f>ROUND((($C$18/50)^L$9)*(L$8/1000*$B30),0)</f>
        <v>1541</v>
      </c>
      <c r="M30" s="41">
        <f>ROUND((($C$18/50)^M$9)*(M$8/1000*$B30),0)</f>
        <v>2208</v>
      </c>
      <c r="N30" s="39">
        <f>ROUND((($C$18/50)^N$9)*(N$8/1000*$B30),0)</f>
        <v>1078</v>
      </c>
      <c r="O30" s="40">
        <f>ROUND((($C$18/50)^O$9)*(O$8/1000*$B30),0)</f>
        <v>1416</v>
      </c>
      <c r="P30" s="40">
        <f>ROUND((($C$18/50)^P$9)*(P$8/1000*$B30),0)</f>
        <v>1779</v>
      </c>
      <c r="Q30" s="41">
        <f>ROUND((($C$18/50)^Q$9)*(Q$8/1000*$B30),0)</f>
        <v>2544</v>
      </c>
      <c r="R30" s="42">
        <f>ROUND((($C$18/50)^R$9)*(R$8/1000*$B30),0)</f>
        <v>1229</v>
      </c>
      <c r="S30" s="40">
        <f>ROUND((($C$18/50)^S$9)*(S$8/1000*$B30),0)</f>
        <v>1614</v>
      </c>
      <c r="T30" s="40">
        <f>ROUND((($C$18/50)^T$9)*(T$8/1000*$B30),0)</f>
        <v>2006</v>
      </c>
      <c r="U30" s="41">
        <f>ROUND((($C$18/50)^U$9)*(U$8/1000*$B30),0)</f>
        <v>2868</v>
      </c>
      <c r="V30" s="42">
        <f>ROUND((($C$18/50)^V$9)*(V$8/1000*$B30),0)</f>
        <v>1496</v>
      </c>
      <c r="W30" s="40">
        <f>ROUND((($C$18/50)^W$9)*(W$8/1000*$B30),0)</f>
        <v>2020</v>
      </c>
      <c r="X30" s="40">
        <f>ROUND((($C$18/50)^X$9)*(X$8/1000*$B30),0)</f>
        <v>2442</v>
      </c>
      <c r="Y30" s="41">
        <f>ROUND((($C$18/50)^Y$9)*(Y$8/1000*$B30),0)</f>
        <v>3498</v>
      </c>
      <c r="Z30" s="7"/>
      <c r="AA30" s="7"/>
      <c r="AB30" s="7"/>
    </row>
    <row r="31" spans="1:29" ht="15.75" x14ac:dyDescent="0.25">
      <c r="A31" s="7"/>
      <c r="B31" s="36">
        <v>1200</v>
      </c>
      <c r="C31" s="43">
        <f t="shared" si="0"/>
        <v>611</v>
      </c>
      <c r="D31" s="44">
        <f>ROUND((($C$18/50)^D$9)*(D$8/1000*$B31),0)</f>
        <v>1120</v>
      </c>
      <c r="E31" s="45">
        <f>ROUND((($C$18/50)^E$9)*(E$8/1000*$B31),0)</f>
        <v>1616</v>
      </c>
      <c r="F31" s="43">
        <f>ROUND((($C$18/50)^F$9)*(F$8/1000*$B31),0)</f>
        <v>811</v>
      </c>
      <c r="G31" s="44">
        <f>ROUND((($C$18/50)^G$9)*(G$8/1000*$B31),0)</f>
        <v>1112</v>
      </c>
      <c r="H31" s="44">
        <f>ROUND((($C$18/50)^H$9)*(H$8/1000*$B31),0)</f>
        <v>1408</v>
      </c>
      <c r="I31" s="45">
        <f>ROUND((($C$18/50)^I$9)*(I$8/1000*$B31),0)</f>
        <v>2023</v>
      </c>
      <c r="J31" s="43">
        <f>ROUND((($C$18/50)^J$9)*(J$8/1000*$B31),0)</f>
        <v>1000</v>
      </c>
      <c r="K31" s="44">
        <f>ROUND((($C$18/50)^K$9)*(K$8/1000*$B31),0)</f>
        <v>1328</v>
      </c>
      <c r="L31" s="44">
        <f>ROUND((($C$18/50)^L$9)*(L$8/1000*$B31),0)</f>
        <v>1681</v>
      </c>
      <c r="M31" s="45">
        <f>ROUND((($C$18/50)^M$9)*(M$8/1000*$B31),0)</f>
        <v>2408</v>
      </c>
      <c r="N31" s="43">
        <f>ROUND((($C$18/50)^N$9)*(N$8/1000*$B31),0)</f>
        <v>1176</v>
      </c>
      <c r="O31" s="44">
        <f>ROUND((($C$18/50)^O$9)*(O$8/1000*$B31),0)</f>
        <v>1544</v>
      </c>
      <c r="P31" s="44">
        <f>ROUND((($C$18/50)^P$9)*(P$8/1000*$B31),0)</f>
        <v>1940</v>
      </c>
      <c r="Q31" s="45">
        <f>ROUND((($C$18/50)^Q$9)*(Q$8/1000*$B31),0)</f>
        <v>2776</v>
      </c>
      <c r="R31" s="46">
        <f>ROUND((($C$18/50)^R$9)*(R$8/1000*$B31),0)</f>
        <v>1340</v>
      </c>
      <c r="S31" s="44">
        <f>ROUND((($C$18/50)^S$9)*(S$8/1000*$B31),0)</f>
        <v>1760</v>
      </c>
      <c r="T31" s="44">
        <f>ROUND((($C$18/50)^T$9)*(T$8/1000*$B31),0)</f>
        <v>2189</v>
      </c>
      <c r="U31" s="45">
        <f>ROUND((($C$18/50)^U$9)*(U$8/1000*$B31),0)</f>
        <v>3128</v>
      </c>
      <c r="V31" s="46">
        <f>ROUND((($C$18/50)^V$9)*(V$8/1000*$B31),0)</f>
        <v>1632</v>
      </c>
      <c r="W31" s="44">
        <f>ROUND((($C$18/50)^W$9)*(W$8/1000*$B31),0)</f>
        <v>2203</v>
      </c>
      <c r="X31" s="44">
        <f>ROUND((($C$18/50)^X$9)*(X$8/1000*$B31),0)</f>
        <v>2664</v>
      </c>
      <c r="Y31" s="45">
        <f>ROUND((($C$18/50)^Y$9)*(Y$8/1000*$B31),0)</f>
        <v>3816</v>
      </c>
      <c r="Z31" s="7"/>
      <c r="AA31" s="7"/>
      <c r="AB31" s="7"/>
    </row>
    <row r="32" spans="1:29" ht="15.75" x14ac:dyDescent="0.25">
      <c r="A32" s="7"/>
      <c r="B32" s="38">
        <v>1400</v>
      </c>
      <c r="C32" s="39">
        <f t="shared" si="0"/>
        <v>713</v>
      </c>
      <c r="D32" s="40">
        <f>ROUND((($C$18/50)^D$9)*(D$8/1000*$B32),0)</f>
        <v>1306</v>
      </c>
      <c r="E32" s="41">
        <f>ROUND((($C$18/50)^E$9)*(E$8/1000*$B32),0)</f>
        <v>1886</v>
      </c>
      <c r="F32" s="39">
        <f>ROUND((($C$18/50)^F$9)*(F$8/1000*$B32),0)</f>
        <v>946</v>
      </c>
      <c r="G32" s="40">
        <f>ROUND((($C$18/50)^G$9)*(G$8/1000*$B32),0)</f>
        <v>1298</v>
      </c>
      <c r="H32" s="40">
        <f>ROUND((($C$18/50)^H$9)*(H$8/1000*$B32),0)</f>
        <v>1642</v>
      </c>
      <c r="I32" s="41">
        <f>ROUND((($C$18/50)^I$9)*(I$8/1000*$B32),0)</f>
        <v>2360</v>
      </c>
      <c r="J32" s="39">
        <f>ROUND((($C$18/50)^J$9)*(J$8/1000*$B32),0)</f>
        <v>1166</v>
      </c>
      <c r="K32" s="40">
        <f>ROUND((($C$18/50)^K$9)*(K$8/1000*$B32),0)</f>
        <v>1550</v>
      </c>
      <c r="L32" s="40">
        <f>ROUND((($C$18/50)^L$9)*(L$8/1000*$B32),0)</f>
        <v>1961</v>
      </c>
      <c r="M32" s="41">
        <f>ROUND((($C$18/50)^M$9)*(M$8/1000*$B32),0)</f>
        <v>2810</v>
      </c>
      <c r="N32" s="39">
        <f>ROUND((($C$18/50)^N$9)*(N$8/1000*$B32),0)</f>
        <v>1372</v>
      </c>
      <c r="O32" s="40">
        <f>ROUND((($C$18/50)^O$9)*(O$8/1000*$B32),0)</f>
        <v>1802</v>
      </c>
      <c r="P32" s="40">
        <f>ROUND((($C$18/50)^P$9)*(P$8/1000*$B32),0)</f>
        <v>2264</v>
      </c>
      <c r="Q32" s="41">
        <f>ROUND((($C$18/50)^Q$9)*(Q$8/1000*$B32),0)</f>
        <v>3238</v>
      </c>
      <c r="R32" s="42">
        <f>ROUND((($C$18/50)^R$9)*(R$8/1000*$B32),0)</f>
        <v>1564</v>
      </c>
      <c r="S32" s="40">
        <f>ROUND((($C$18/50)^S$9)*(S$8/1000*$B32),0)</f>
        <v>2054</v>
      </c>
      <c r="T32" s="40">
        <f>ROUND((($C$18/50)^T$9)*(T$8/1000*$B32),0)</f>
        <v>2554</v>
      </c>
      <c r="U32" s="41">
        <f>ROUND((($C$18/50)^U$9)*(U$8/1000*$B32),0)</f>
        <v>3650</v>
      </c>
      <c r="V32" s="42">
        <f>ROUND((($C$18/50)^V$9)*(V$8/1000*$B32),0)</f>
        <v>1904</v>
      </c>
      <c r="W32" s="40">
        <f>ROUND((($C$18/50)^W$9)*(W$8/1000*$B32),0)</f>
        <v>2570</v>
      </c>
      <c r="X32" s="40">
        <f>ROUND((($C$18/50)^X$9)*(X$8/1000*$B32),0)</f>
        <v>3108</v>
      </c>
      <c r="Y32" s="41">
        <f>ROUND((($C$18/50)^Y$9)*(Y$8/1000*$B32),0)</f>
        <v>4452</v>
      </c>
      <c r="Z32" s="7"/>
      <c r="AA32" s="7"/>
      <c r="AB32" s="7"/>
    </row>
    <row r="33" spans="1:29" ht="15.75" x14ac:dyDescent="0.25">
      <c r="A33" s="7"/>
      <c r="B33" s="36">
        <v>1600</v>
      </c>
      <c r="C33" s="43"/>
      <c r="D33" s="44">
        <f>ROUND((($C$18/50)^D$9)*(D$8/1000*$B33),0)</f>
        <v>1493</v>
      </c>
      <c r="E33" s="45">
        <f>ROUND((($C$18/50)^E$9)*(E$8/1000*$B33),0)</f>
        <v>2155</v>
      </c>
      <c r="F33" s="43">
        <f>ROUND((($C$18/50)^F$9)*(F$8/1000*$B33),0)</f>
        <v>1082</v>
      </c>
      <c r="G33" s="44">
        <f>ROUND((($C$18/50)^G$9)*(G$8/1000*$B33),0)</f>
        <v>1483</v>
      </c>
      <c r="H33" s="44">
        <f>ROUND((($C$18/50)^H$9)*(H$8/1000*$B33),0)</f>
        <v>1877</v>
      </c>
      <c r="I33" s="45">
        <f>ROUND((($C$18/50)^I$9)*(I$8/1000*$B33),0)</f>
        <v>2698</v>
      </c>
      <c r="J33" s="43">
        <f>ROUND((($C$18/50)^J$9)*(J$8/1000*$B33),0)</f>
        <v>1333</v>
      </c>
      <c r="K33" s="44">
        <f>ROUND((($C$18/50)^K$9)*(K$8/1000*$B33),0)</f>
        <v>1771</v>
      </c>
      <c r="L33" s="44">
        <f>ROUND((($C$18/50)^L$9)*(L$8/1000*$B33),0)</f>
        <v>2242</v>
      </c>
      <c r="M33" s="45">
        <f>ROUND((($C$18/50)^M$9)*(M$8/1000*$B33),0)</f>
        <v>3211</v>
      </c>
      <c r="N33" s="43">
        <f>ROUND((($C$18/50)^N$9)*(N$8/1000*$B33),0)</f>
        <v>1568</v>
      </c>
      <c r="O33" s="44">
        <f>ROUND((($C$18/50)^O$9)*(O$8/1000*$B33),0)</f>
        <v>2059</v>
      </c>
      <c r="P33" s="44">
        <f>ROUND((($C$18/50)^P$9)*(P$8/1000*$B33),0)</f>
        <v>2587</v>
      </c>
      <c r="Q33" s="45">
        <f>ROUND((($C$18/50)^Q$9)*(Q$8/1000*$B33),0)</f>
        <v>3701</v>
      </c>
      <c r="R33" s="46">
        <f>ROUND((($C$18/50)^R$9)*(R$8/1000*$B33),0)</f>
        <v>1787</v>
      </c>
      <c r="S33" s="44">
        <f>ROUND((($C$18/50)^S$9)*(S$8/1000*$B33),0)</f>
        <v>2347</v>
      </c>
      <c r="T33" s="44">
        <f>ROUND((($C$18/50)^T$9)*(T$8/1000*$B33),0)</f>
        <v>2918</v>
      </c>
      <c r="U33" s="45">
        <f>ROUND((($C$18/50)^U$9)*(U$8/1000*$B33),0)</f>
        <v>4171</v>
      </c>
      <c r="V33" s="46">
        <f>ROUND((($C$18/50)^V$9)*(V$8/1000*$B33),0)</f>
        <v>2176</v>
      </c>
      <c r="W33" s="44">
        <f>ROUND((($C$18/50)^W$9)*(W$8/1000*$B33),0)</f>
        <v>2938</v>
      </c>
      <c r="X33" s="44">
        <f>ROUND((($C$18/50)^X$9)*(X$8/1000*$B33),0)</f>
        <v>3552</v>
      </c>
      <c r="Y33" s="45">
        <f>ROUND((($C$18/50)^Y$9)*(Y$8/1000*$B33),0)</f>
        <v>5088</v>
      </c>
      <c r="Z33" s="7"/>
      <c r="AA33" s="7"/>
      <c r="AB33" s="7"/>
    </row>
    <row r="34" spans="1:29" ht="15.75" x14ac:dyDescent="0.25">
      <c r="A34" s="7"/>
      <c r="B34" s="38">
        <v>1800</v>
      </c>
      <c r="C34" s="39"/>
      <c r="D34" s="40">
        <f>ROUND((($C$18/50)^D$9)*(D$8/1000*$B34),0)</f>
        <v>1679</v>
      </c>
      <c r="E34" s="41">
        <f>ROUND((($C$18/50)^E$9)*(E$8/1000*$B34),0)</f>
        <v>2425</v>
      </c>
      <c r="F34" s="39">
        <f>ROUND((($C$18/50)^F$9)*(F$8/1000*$B34),0)</f>
        <v>1217</v>
      </c>
      <c r="G34" s="40">
        <f>ROUND((($C$18/50)^G$9)*(G$8/1000*$B34),0)</f>
        <v>1669</v>
      </c>
      <c r="H34" s="40">
        <f>ROUND((($C$18/50)^H$9)*(H$8/1000*$B34),0)</f>
        <v>2111</v>
      </c>
      <c r="I34" s="41">
        <f>ROUND((($C$18/50)^I$9)*(I$8/1000*$B34),0)</f>
        <v>3035</v>
      </c>
      <c r="J34" s="39">
        <f>ROUND((($C$18/50)^J$9)*(J$8/1000*$B34),0)</f>
        <v>1499</v>
      </c>
      <c r="K34" s="40">
        <f>ROUND((($C$18/50)^K$9)*(K$8/1000*$B34),0)</f>
        <v>1993</v>
      </c>
      <c r="L34" s="40">
        <f>ROUND((($C$18/50)^L$9)*(L$8/1000*$B34),0)</f>
        <v>2522</v>
      </c>
      <c r="M34" s="41">
        <f>ROUND((($C$18/50)^M$9)*(M$8/1000*$B34),0)</f>
        <v>3613</v>
      </c>
      <c r="N34" s="39">
        <f>ROUND((($C$18/50)^N$9)*(N$8/1000*$B34),0)</f>
        <v>1764</v>
      </c>
      <c r="O34" s="40">
        <f>ROUND((($C$18/50)^O$9)*(O$8/1000*$B34),0)</f>
        <v>2317</v>
      </c>
      <c r="P34" s="40">
        <f>ROUND((($C$18/50)^P$9)*(P$8/1000*$B34),0)</f>
        <v>2911</v>
      </c>
      <c r="Q34" s="41">
        <f>ROUND((($C$18/50)^Q$9)*(Q$8/1000*$B34),0)</f>
        <v>4163</v>
      </c>
      <c r="R34" s="42">
        <f>ROUND((($C$18/50)^R$9)*(R$8/1000*$B34),0)</f>
        <v>2011</v>
      </c>
      <c r="S34" s="40">
        <f>ROUND((($C$18/50)^S$9)*(S$8/1000*$B34),0)</f>
        <v>2641</v>
      </c>
      <c r="T34" s="40">
        <f>ROUND((($C$18/50)^T$9)*(T$8/1000*$B34),0)</f>
        <v>3283</v>
      </c>
      <c r="U34" s="41">
        <f>ROUND((($C$18/50)^U$9)*(U$8/1000*$B34),0)</f>
        <v>4693</v>
      </c>
      <c r="V34" s="42">
        <f>ROUND((($C$18/50)^V$9)*(V$8/1000*$B34),0)</f>
        <v>2448</v>
      </c>
      <c r="W34" s="40">
        <f>ROUND((($C$18/50)^W$9)*(W$8/1000*$B34),0)</f>
        <v>3305</v>
      </c>
      <c r="X34" s="40">
        <f>ROUND((($C$18/50)^X$9)*(X$8/1000*$B34),0)</f>
        <v>3996</v>
      </c>
      <c r="Y34" s="41">
        <f>ROUND((($C$18/50)^Y$9)*(Y$8/1000*$B34),0)</f>
        <v>5724</v>
      </c>
      <c r="Z34" s="7"/>
      <c r="AA34" s="7"/>
      <c r="AB34" s="7"/>
    </row>
    <row r="35" spans="1:29" ht="15.75" x14ac:dyDescent="0.25">
      <c r="A35" s="7"/>
      <c r="B35" s="36">
        <v>2000</v>
      </c>
      <c r="C35" s="43"/>
      <c r="D35" s="44">
        <f>ROUND((($C$18/50)^D$9)*(D$8/1000*$B35),0)</f>
        <v>1866</v>
      </c>
      <c r="E35" s="45">
        <f>ROUND((($C$18/50)^E$9)*(E$8/1000*$B35),0)</f>
        <v>2694</v>
      </c>
      <c r="F35" s="43">
        <f>ROUND((($C$18/50)^F$9)*(F$8/1000*$B35),0)</f>
        <v>1352</v>
      </c>
      <c r="G35" s="44">
        <f>ROUND((($C$18/50)^G$9)*(G$8/1000*$B35),0)</f>
        <v>1854</v>
      </c>
      <c r="H35" s="44">
        <f>ROUND((($C$18/50)^H$9)*(H$8/1000*$B35),0)</f>
        <v>2346</v>
      </c>
      <c r="I35" s="45">
        <f>ROUND((($C$18/50)^I$9)*(I$8/1000*$B35),0)</f>
        <v>3372</v>
      </c>
      <c r="J35" s="43">
        <f>ROUND((($C$18/50)^J$9)*(J$8/1000*$B35),0)</f>
        <v>1666</v>
      </c>
      <c r="K35" s="44">
        <f>ROUND((($C$18/50)^K$9)*(K$8/1000*$B35),0)</f>
        <v>2214</v>
      </c>
      <c r="L35" s="44">
        <f>ROUND((($C$18/50)^L$9)*(L$8/1000*$B35),0)</f>
        <v>2802</v>
      </c>
      <c r="M35" s="45">
        <f>ROUND((($C$18/50)^M$9)*(M$8/1000*$B35),0)</f>
        <v>4014</v>
      </c>
      <c r="N35" s="43">
        <f>ROUND((($C$18/50)^N$9)*(N$8/1000*$B35),0)</f>
        <v>1960</v>
      </c>
      <c r="O35" s="44">
        <f>ROUND((($C$18/50)^O$9)*(O$8/1000*$B35),0)</f>
        <v>2574</v>
      </c>
      <c r="P35" s="44">
        <f>ROUND((($C$18/50)^P$9)*(P$8/1000*$B35),0)</f>
        <v>3234</v>
      </c>
      <c r="Q35" s="45">
        <f>ROUND((($C$18/50)^Q$9)*(Q$8/1000*$B35),0)</f>
        <v>4626</v>
      </c>
      <c r="R35" s="46">
        <f>ROUND((($C$18/50)^R$9)*(R$8/1000*$B35),0)</f>
        <v>2234</v>
      </c>
      <c r="S35" s="44">
        <f>ROUND((($C$18/50)^S$9)*(S$8/1000*$B35),0)</f>
        <v>2934</v>
      </c>
      <c r="T35" s="44">
        <f>ROUND((($C$18/50)^T$9)*(T$8/1000*$B35),0)</f>
        <v>3648</v>
      </c>
      <c r="U35" s="45">
        <f>ROUND((($C$18/50)^U$9)*(U$8/1000*$B35),0)</f>
        <v>5214</v>
      </c>
      <c r="V35" s="46">
        <f>ROUND((($C$18/50)^V$9)*(V$8/1000*$B35),0)</f>
        <v>2720</v>
      </c>
      <c r="W35" s="44">
        <f>ROUND((($C$18/50)^W$9)*(W$8/1000*$B35),0)</f>
        <v>3672</v>
      </c>
      <c r="X35" s="44">
        <f>ROUND((($C$18/50)^X$9)*(X$8/1000*$B35),0)</f>
        <v>4440</v>
      </c>
      <c r="Y35" s="45">
        <f>ROUND((($C$18/50)^Y$9)*(Y$8/1000*$B35),0)</f>
        <v>6360</v>
      </c>
      <c r="Z35" s="7"/>
      <c r="AA35" s="7"/>
      <c r="AB35" s="7"/>
    </row>
    <row r="36" spans="1:29" ht="15.75" x14ac:dyDescent="0.25">
      <c r="A36" s="7"/>
      <c r="B36" s="38">
        <v>2200</v>
      </c>
      <c r="C36" s="39"/>
      <c r="D36" s="40">
        <f>ROUND((($C$18/50)^D$9)*(D$8/1000*$B36),0)</f>
        <v>2053</v>
      </c>
      <c r="E36" s="41">
        <f>ROUND((($C$18/50)^E$9)*(E$8/1000*$B36),0)</f>
        <v>2963</v>
      </c>
      <c r="F36" s="39"/>
      <c r="G36" s="40">
        <f>ROUND((($C$18/50)^G$9)*(G$8/1000*$B36),0)</f>
        <v>2039</v>
      </c>
      <c r="H36" s="40">
        <f>ROUND((($C$18/50)^H$9)*(H$8/1000*$B36),0)</f>
        <v>2581</v>
      </c>
      <c r="I36" s="41">
        <f>ROUND((($C$18/50)^I$9)*(I$8/1000*$B36),0)</f>
        <v>3709</v>
      </c>
      <c r="J36" s="39">
        <f>ROUND((($C$18/50)^J$9)*(J$8/1000*$B36),0)</f>
        <v>1833</v>
      </c>
      <c r="K36" s="40">
        <f>ROUND((($C$18/50)^K$9)*(K$8/1000*$B36),0)</f>
        <v>2435</v>
      </c>
      <c r="L36" s="40">
        <f>ROUND((($C$18/50)^L$9)*(L$8/1000*$B36),0)</f>
        <v>3082</v>
      </c>
      <c r="M36" s="41">
        <f>ROUND((($C$18/50)^M$9)*(M$8/1000*$B36),0)</f>
        <v>4415</v>
      </c>
      <c r="N36" s="39">
        <f>ROUND((($C$18/50)^N$9)*(N$8/1000*$B36),0)</f>
        <v>2156</v>
      </c>
      <c r="O36" s="40">
        <f>ROUND((($C$18/50)^O$9)*(O$8/1000*$B36),0)</f>
        <v>2831</v>
      </c>
      <c r="P36" s="40">
        <f>ROUND((($C$18/50)^P$9)*(P$8/1000*$B36),0)</f>
        <v>3557</v>
      </c>
      <c r="Q36" s="41">
        <f>ROUND((($C$18/50)^Q$9)*(Q$8/1000*$B36),0)</f>
        <v>5089</v>
      </c>
      <c r="R36" s="42"/>
      <c r="S36" s="40"/>
      <c r="T36" s="40"/>
      <c r="U36" s="41"/>
      <c r="V36" s="42"/>
      <c r="W36" s="40"/>
      <c r="X36" s="40"/>
      <c r="Y36" s="41"/>
      <c r="Z36" s="7"/>
      <c r="AA36" s="7"/>
      <c r="AB36" s="7"/>
    </row>
    <row r="37" spans="1:29" ht="15.75" x14ac:dyDescent="0.25">
      <c r="A37" s="7"/>
      <c r="B37" s="36">
        <v>2400</v>
      </c>
      <c r="C37" s="43"/>
      <c r="D37" s="44">
        <f>ROUND((($C$18/50)^D$9)*(D$8/1000*$B37),0)</f>
        <v>2239</v>
      </c>
      <c r="E37" s="45">
        <f>ROUND((($C$18/50)^E$9)*(E$8/1000*$B37),0)</f>
        <v>3233</v>
      </c>
      <c r="F37" s="43"/>
      <c r="G37" s="44">
        <f>ROUND((($C$18/50)^G$9)*(G$8/1000*$B37),0)</f>
        <v>2225</v>
      </c>
      <c r="H37" s="44">
        <f>ROUND((($C$18/50)^H$9)*(H$8/1000*$B37),0)</f>
        <v>2815</v>
      </c>
      <c r="I37" s="45">
        <f>ROUND((($C$18/50)^I$9)*(I$8/1000*$B37),0)</f>
        <v>4046</v>
      </c>
      <c r="J37" s="43">
        <f>ROUND((($C$18/50)^J$9)*(J$8/1000*$B37),0)</f>
        <v>1999</v>
      </c>
      <c r="K37" s="44">
        <f>ROUND((($C$18/50)^K$9)*(K$8/1000*$B37),0)</f>
        <v>2657</v>
      </c>
      <c r="L37" s="44">
        <f>ROUND((($C$18/50)^L$9)*(L$8/1000*$B37),0)</f>
        <v>3362</v>
      </c>
      <c r="M37" s="45">
        <f>ROUND((($C$18/50)^M$9)*(M$8/1000*$B37),0)</f>
        <v>4817</v>
      </c>
      <c r="N37" s="43">
        <f>ROUND((($C$18/50)^N$9)*(N$8/1000*$B37),0)</f>
        <v>2352</v>
      </c>
      <c r="O37" s="44">
        <f>ROUND((($C$18/50)^O$9)*(O$8/1000*$B37),0)</f>
        <v>3089</v>
      </c>
      <c r="P37" s="44">
        <f>ROUND((($C$18/50)^P$9)*(P$8/1000*$B37),0)</f>
        <v>3881</v>
      </c>
      <c r="Q37" s="45">
        <f>ROUND((($C$18/50)^Q$9)*(Q$8/1000*$B37),0)</f>
        <v>5551</v>
      </c>
      <c r="R37" s="46"/>
      <c r="S37" s="44"/>
      <c r="T37" s="44"/>
      <c r="U37" s="45"/>
      <c r="V37" s="46"/>
      <c r="W37" s="44"/>
      <c r="X37" s="44"/>
      <c r="Y37" s="45"/>
      <c r="Z37" s="7"/>
      <c r="AA37" s="7"/>
      <c r="AB37" s="7"/>
    </row>
    <row r="38" spans="1:29" ht="15.75" x14ac:dyDescent="0.25">
      <c r="A38" s="7"/>
      <c r="B38" s="38">
        <v>2600</v>
      </c>
      <c r="C38" s="39"/>
      <c r="D38" s="40">
        <f>ROUND((($C$18/50)^D$9)*(D$8/1000*$B38),0)</f>
        <v>2426</v>
      </c>
      <c r="E38" s="41"/>
      <c r="F38" s="39"/>
      <c r="G38" s="40"/>
      <c r="H38" s="40">
        <f>ROUND((($C$18/50)^H$9)*(H$8/1000*$B38),0)</f>
        <v>3050</v>
      </c>
      <c r="I38" s="41"/>
      <c r="J38" s="39"/>
      <c r="K38" s="40"/>
      <c r="L38" s="40">
        <f>ROUND((($C$18/50)^L$9)*(L$8/1000*$B38),0)</f>
        <v>3643</v>
      </c>
      <c r="M38" s="41"/>
      <c r="N38" s="39"/>
      <c r="O38" s="40"/>
      <c r="P38" s="40">
        <f>ROUND((($C$18/50)^P$9)*(P$8/1000*$B38),0)</f>
        <v>4204</v>
      </c>
      <c r="Q38" s="41"/>
      <c r="R38" s="42"/>
      <c r="S38" s="40"/>
      <c r="T38" s="40"/>
      <c r="U38" s="41"/>
      <c r="V38" s="42"/>
      <c r="W38" s="40"/>
      <c r="X38" s="40"/>
      <c r="Y38" s="41"/>
      <c r="Z38" s="7"/>
      <c r="AA38" s="7"/>
      <c r="AB38" s="7"/>
    </row>
    <row r="39" spans="1:29" ht="15.75" x14ac:dyDescent="0.25">
      <c r="A39" s="7"/>
      <c r="B39" s="36">
        <v>2800</v>
      </c>
      <c r="C39" s="43"/>
      <c r="D39" s="44">
        <f>ROUND((($C$18/50)^D$9)*(D$8/1000*$B39),0)</f>
        <v>2612</v>
      </c>
      <c r="E39" s="45"/>
      <c r="F39" s="43"/>
      <c r="G39" s="44"/>
      <c r="H39" s="44">
        <f>ROUND((($C$18/50)^H$9)*(H$8/1000*$B39),0)</f>
        <v>3284</v>
      </c>
      <c r="I39" s="45"/>
      <c r="J39" s="43"/>
      <c r="K39" s="44"/>
      <c r="L39" s="44">
        <f>ROUND((($C$18/50)^L$9)*(L$8/1000*$B39),0)</f>
        <v>3923</v>
      </c>
      <c r="M39" s="45"/>
      <c r="N39" s="43"/>
      <c r="O39" s="44"/>
      <c r="P39" s="44">
        <f>ROUND((($C$18/50)^P$9)*(P$8/1000*$B39),0)</f>
        <v>4528</v>
      </c>
      <c r="Q39" s="45"/>
      <c r="R39" s="46"/>
      <c r="S39" s="44"/>
      <c r="T39" s="44"/>
      <c r="U39" s="45"/>
      <c r="V39" s="46"/>
      <c r="W39" s="44"/>
      <c r="X39" s="44"/>
      <c r="Y39" s="45"/>
      <c r="Z39" s="7"/>
      <c r="AA39" s="7"/>
      <c r="AB39" s="7"/>
    </row>
    <row r="40" spans="1:29" ht="16.5" thickBot="1" x14ac:dyDescent="0.3">
      <c r="A40" s="7"/>
      <c r="B40" s="38">
        <v>3000</v>
      </c>
      <c r="C40" s="47"/>
      <c r="D40" s="48">
        <f>ROUND((($C$18/50)^D$9)*(D$8/1000*$B40),0)</f>
        <v>2799</v>
      </c>
      <c r="E40" s="49"/>
      <c r="F40" s="47"/>
      <c r="G40" s="48"/>
      <c r="H40" s="48">
        <f>ROUND((($C$18/50)^H$9)*(H$8/1000*$B40),0)</f>
        <v>3519</v>
      </c>
      <c r="I40" s="49"/>
      <c r="J40" s="47"/>
      <c r="K40" s="48"/>
      <c r="L40" s="48">
        <f>ROUND((($C$18/50)^L$9)*(L$8/1000*$B40),0)</f>
        <v>4203</v>
      </c>
      <c r="M40" s="49"/>
      <c r="N40" s="47"/>
      <c r="O40" s="48"/>
      <c r="P40" s="48">
        <f>ROUND((($C$18/50)^P$9)*(P$8/1000*$B40),0)</f>
        <v>4851</v>
      </c>
      <c r="Q40" s="49"/>
      <c r="R40" s="50"/>
      <c r="S40" s="48"/>
      <c r="T40" s="48"/>
      <c r="U40" s="49"/>
      <c r="V40" s="50"/>
      <c r="W40" s="48"/>
      <c r="X40" s="48"/>
      <c r="Y40" s="49"/>
      <c r="Z40" s="7"/>
      <c r="AA40" s="7"/>
      <c r="AB40" s="7"/>
    </row>
    <row r="41" spans="1:29" ht="15.75" x14ac:dyDescent="0.25">
      <c r="A41" s="3"/>
      <c r="B41" s="3"/>
      <c r="C41" s="3"/>
      <c r="D41" s="3"/>
      <c r="E41" s="3"/>
      <c r="F41" s="3"/>
      <c r="AA41" s="3"/>
      <c r="AB41" s="3"/>
      <c r="AC41" s="7"/>
    </row>
    <row r="42" spans="1:29" x14ac:dyDescent="0.25">
      <c r="A42" s="7"/>
      <c r="B42" s="7"/>
      <c r="C42" s="7"/>
      <c r="D42" s="7"/>
      <c r="E42" s="7"/>
      <c r="F42" s="7"/>
      <c r="AA42" s="7"/>
      <c r="AB42" s="7"/>
      <c r="AC42" s="7"/>
    </row>
    <row r="43" spans="1:29" x14ac:dyDescent="0.25">
      <c r="A43" s="7"/>
      <c r="B43" s="7"/>
      <c r="C43" s="7"/>
      <c r="D43" s="7"/>
      <c r="E43" s="7"/>
      <c r="F43" s="7"/>
      <c r="AA43" s="7"/>
      <c r="AB43" s="7"/>
      <c r="AC43" s="7"/>
    </row>
    <row r="44" spans="1:29" x14ac:dyDescent="0.25">
      <c r="A44" s="7"/>
      <c r="B44" s="7"/>
      <c r="C44" s="7"/>
      <c r="D44" s="7"/>
      <c r="E44" s="7"/>
      <c r="F44" s="7"/>
      <c r="AA44" s="7"/>
      <c r="AB44" s="7"/>
      <c r="AC44" s="7"/>
    </row>
    <row r="45" spans="1:29" x14ac:dyDescent="0.25">
      <c r="A45" s="7"/>
      <c r="B45" s="7"/>
      <c r="C45" s="7"/>
      <c r="D45" s="7"/>
      <c r="E45" s="7"/>
      <c r="F45" s="7"/>
      <c r="AA45" s="7"/>
      <c r="AB45" s="7"/>
      <c r="AC45" s="7"/>
    </row>
  </sheetData>
  <sheetProtection algorithmName="SHA-512" hashValue="ZQHdKoQo5GAfZqjh6jFVHdHpEa//7zxbGUCoTrbq2dQwPb7inGbOGdwItsTPk9rxfhDGunC/q4w92DAFn9Ic2Q==" saltValue="yBpxfNc9xhsxb419fQJb9Q==" spinCount="100000" sheet="1" objects="1" scenarios="1"/>
  <mergeCells count="34">
    <mergeCell ref="C20:E20"/>
    <mergeCell ref="C22:E22"/>
    <mergeCell ref="A6:B6"/>
    <mergeCell ref="A11:B11"/>
    <mergeCell ref="C1:H1"/>
    <mergeCell ref="K1:R1"/>
    <mergeCell ref="F5:I5"/>
    <mergeCell ref="J5:M5"/>
    <mergeCell ref="N5:Q5"/>
    <mergeCell ref="R5:U5"/>
    <mergeCell ref="V5:Y5"/>
    <mergeCell ref="A5:B5"/>
    <mergeCell ref="C5:E5"/>
    <mergeCell ref="C7:E7"/>
    <mergeCell ref="A12:B12"/>
    <mergeCell ref="R7:U7"/>
    <mergeCell ref="V7:Y7"/>
    <mergeCell ref="J7:M7"/>
    <mergeCell ref="N7:Q7"/>
    <mergeCell ref="A7:B7"/>
    <mergeCell ref="A8:B8"/>
    <mergeCell ref="A9:B9"/>
    <mergeCell ref="A10:B10"/>
    <mergeCell ref="F7:I7"/>
    <mergeCell ref="V20:Y20"/>
    <mergeCell ref="F22:I22"/>
    <mergeCell ref="J22:M22"/>
    <mergeCell ref="N22:Q22"/>
    <mergeCell ref="R22:U22"/>
    <mergeCell ref="V22:Y22"/>
    <mergeCell ref="N20:Q20"/>
    <mergeCell ref="F20:I20"/>
    <mergeCell ref="J20:M20"/>
    <mergeCell ref="R20:U20"/>
  </mergeCells>
  <printOptions horizontalCentered="1"/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Novello ECO</vt:lpstr>
      <vt:lpstr>'Novello ECO'!Print_Area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2013-09-12T12:32:20Z</dcterms:created>
  <dcterms:modified xsi:type="dcterms:W3CDTF">2024-10-09T11:32:54Z</dcterms:modified>
</cp:coreProperties>
</file>