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GE\"/>
    </mc:Choice>
  </mc:AlternateContent>
  <xr:revisionPtr revIDLastSave="0" documentId="13_ncr:1_{EAA20F47-B19F-463A-B60A-FAB6F90AC8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ex Swing" sheetId="1" r:id="rId1"/>
  </sheets>
  <definedNames>
    <definedName name="_xlnm.Print_Area" localSheetId="0">'Vertex Swing'!$A$1:$AC$25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A18" i="1" l="1"/>
  <c r="G23" i="1" l="1"/>
  <c r="E24" i="1"/>
  <c r="H25" i="1"/>
  <c r="H23" i="1"/>
  <c r="F24" i="1"/>
  <c r="G25" i="1"/>
  <c r="F23" i="1"/>
  <c r="F25" i="1"/>
  <c r="E23" i="1"/>
  <c r="E25" i="1"/>
  <c r="H24" i="1"/>
  <c r="G24" i="1"/>
</calcChain>
</file>

<file path=xl/sharedStrings.xml><?xml version="1.0" encoding="utf-8"?>
<sst xmlns="http://schemas.openxmlformats.org/spreadsheetml/2006/main" count="27" uniqueCount="21">
  <si>
    <t>Vertex Swing</t>
  </si>
  <si>
    <t>EN 442 Certification Data</t>
  </si>
  <si>
    <t>1820 mm</t>
  </si>
  <si>
    <t>2020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</si>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</sst>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77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5" fontId="6" fillId="0" borderId="7" xfId="1" applyNumberFormat="1" applyFont="1" applyBorder="1" applyAlignment="1" applyProtection="1">
      <alignment horizontal="right" vertical="center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9" xfId="1" applyNumberFormat="1" applyFont="1" applyFill="1" applyBorder="1" applyAlignment="1" applyProtection="1">
      <alignment horizontal="right" vertical="center"/>
      <protection hidden="1"/>
    </xf>
    <xf numFmtId="167" fontId="6" fillId="0" borderId="4" xfId="1" applyNumberFormat="1" applyFont="1" applyBorder="1" applyAlignment="1" applyProtection="1">
      <alignment horizontal="right" vertical="center"/>
      <protection hidden="1"/>
    </xf>
    <xf numFmtId="167" fontId="6" fillId="0" borderId="9" xfId="1" applyNumberFormat="1" applyFont="1" applyBorder="1" applyAlignment="1" applyProtection="1">
      <alignment horizontal="right" vertical="center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9" xfId="1" applyNumberFormat="1" applyFont="1" applyFill="1" applyBorder="1" applyAlignment="1" applyProtection="1">
      <alignment horizontal="right" vertical="center"/>
      <protection hidden="1"/>
    </xf>
    <xf numFmtId="167" fontId="6" fillId="0" borderId="10" xfId="1" applyNumberFormat="1" applyFont="1" applyBorder="1" applyAlignment="1" applyProtection="1">
      <alignment horizontal="right" vertical="center"/>
      <protection hidden="1"/>
    </xf>
    <xf numFmtId="167" fontId="6" fillId="0" borderId="11" xfId="1" applyNumberFormat="1" applyFont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8" xfId="1" applyNumberFormat="1" applyFont="1" applyBorder="1" applyProtection="1">
      <protection hidden="1"/>
    </xf>
    <xf numFmtId="165" fontId="6" fillId="0" borderId="7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9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11" xfId="1" applyNumberFormat="1" applyFont="1" applyBorder="1" applyProtection="1">
      <protection hidden="1"/>
    </xf>
    <xf numFmtId="165" fontId="6" fillId="0" borderId="10" xfId="1" applyNumberFormat="1" applyFont="1" applyBorder="1" applyProtection="1">
      <protection hidden="1"/>
    </xf>
    <xf numFmtId="164" fontId="10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164" fontId="13" fillId="0" borderId="0" xfId="0" applyNumberFormat="1" applyFont="1" applyProtection="1">
      <protection hidden="1"/>
    </xf>
    <xf numFmtId="164" fontId="15" fillId="4" borderId="13" xfId="2" applyNumberFormat="1" applyFont="1" applyFill="1" applyBorder="1" applyAlignment="1" applyProtection="1">
      <alignment horizontal="center"/>
      <protection hidden="1"/>
    </xf>
    <xf numFmtId="164" fontId="15" fillId="4" borderId="14" xfId="2" applyNumberFormat="1" applyFont="1" applyFill="1" applyBorder="1" applyAlignment="1" applyProtection="1">
      <alignment horizontal="center"/>
      <protection hidden="1"/>
    </xf>
    <xf numFmtId="2" fontId="14" fillId="4" borderId="15" xfId="2" applyNumberFormat="1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 vertical="center"/>
      <protection hidden="1"/>
    </xf>
    <xf numFmtId="164" fontId="14" fillId="3" borderId="4" xfId="1" applyNumberFormat="1" applyFont="1" applyFill="1" applyBorder="1" applyAlignment="1" applyProtection="1">
      <alignment horizontal="center" vertical="center"/>
      <protection hidden="1"/>
    </xf>
    <xf numFmtId="3" fontId="14" fillId="3" borderId="4" xfId="1" applyNumberFormat="1" applyFont="1" applyFill="1" applyBorder="1" applyAlignment="1" applyProtection="1">
      <alignment horizontal="center" vertical="center"/>
      <protection hidden="1"/>
    </xf>
    <xf numFmtId="165" fontId="6" fillId="0" borderId="19" xfId="1" applyNumberFormat="1" applyFont="1" applyBorder="1" applyAlignment="1" applyProtection="1">
      <alignment vertical="center"/>
      <protection hidden="1"/>
    </xf>
    <xf numFmtId="165" fontId="6" fillId="3" borderId="3" xfId="1" applyNumberFormat="1" applyFont="1" applyFill="1" applyBorder="1" applyAlignment="1" applyProtection="1">
      <alignment vertical="center"/>
      <protection hidden="1"/>
    </xf>
    <xf numFmtId="165" fontId="6" fillId="0" borderId="6" xfId="1" applyNumberFormat="1" applyFont="1" applyBorder="1" applyAlignment="1" applyProtection="1">
      <alignment vertical="center"/>
      <protection hidden="1"/>
    </xf>
    <xf numFmtId="164" fontId="9" fillId="0" borderId="18" xfId="1" applyNumberFormat="1" applyFont="1" applyBorder="1" applyAlignment="1" applyProtection="1">
      <alignment horizontal="center" vertical="center"/>
      <protection hidden="1"/>
    </xf>
    <xf numFmtId="164" fontId="9" fillId="3" borderId="18" xfId="1" applyNumberFormat="1" applyFont="1" applyFill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3" fontId="8" fillId="0" borderId="17" xfId="1" applyNumberFormat="1" applyFont="1" applyBorder="1" applyAlignment="1" applyProtection="1">
      <alignment horizontal="center" vertical="center"/>
      <protection hidden="1"/>
    </xf>
    <xf numFmtId="3" fontId="8" fillId="0" borderId="16" xfId="1" applyNumberFormat="1" applyFont="1" applyBorder="1" applyAlignment="1" applyProtection="1">
      <alignment horizontal="center" vertical="center"/>
      <protection hidden="1"/>
    </xf>
    <xf numFmtId="3" fontId="8" fillId="0" borderId="5" xfId="1" applyNumberFormat="1" applyFont="1" applyBorder="1" applyAlignment="1" applyProtection="1">
      <alignment horizontal="center" vertical="center"/>
      <protection hidden="1"/>
    </xf>
    <xf numFmtId="3" fontId="8" fillId="0" borderId="6" xfId="1" applyNumberFormat="1" applyFont="1" applyBorder="1" applyAlignment="1" applyProtection="1">
      <alignment horizontal="center"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0" borderId="3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3" borderId="3" xfId="1" applyNumberFormat="1" applyFont="1" applyFill="1" applyBorder="1" applyAlignment="1" applyProtection="1">
      <alignment horizontal="center" vertical="center"/>
      <protection hidden="1"/>
    </xf>
    <xf numFmtId="164" fontId="9" fillId="0" borderId="1" xfId="1" applyNumberFormat="1" applyFont="1" applyBorder="1" applyAlignment="1" applyProtection="1">
      <alignment horizontal="center"/>
      <protection hidden="1"/>
    </xf>
    <xf numFmtId="164" fontId="9" fillId="0" borderId="2" xfId="1" applyNumberFormat="1" applyFont="1" applyBorder="1" applyAlignment="1" applyProtection="1">
      <alignment horizontal="center"/>
      <protection hidden="1"/>
    </xf>
    <xf numFmtId="164" fontId="9" fillId="0" borderId="3" xfId="1" applyNumberFormat="1" applyFont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9" fillId="2" borderId="1" xfId="1" applyNumberFormat="1" applyFont="1" applyFill="1" applyBorder="1" applyAlignment="1" applyProtection="1">
      <alignment horizontal="center"/>
      <protection hidden="1"/>
    </xf>
    <xf numFmtId="164" fontId="9" fillId="2" borderId="2" xfId="1" applyNumberFormat="1" applyFont="1" applyFill="1" applyBorder="1" applyAlignment="1" applyProtection="1">
      <alignment horizontal="center"/>
      <protection hidden="1"/>
    </xf>
    <xf numFmtId="164" fontId="9" fillId="2" borderId="12" xfId="1" applyNumberFormat="1" applyFont="1" applyFill="1" applyBorder="1" applyAlignment="1" applyProtection="1">
      <alignment horizontal="center"/>
      <protection hidden="1"/>
    </xf>
    <xf numFmtId="164" fontId="9" fillId="0" borderId="12" xfId="1" applyNumberFormat="1" applyFont="1" applyBorder="1" applyAlignment="1" applyProtection="1">
      <alignment horizontal="center"/>
      <protection hidden="1"/>
    </xf>
    <xf numFmtId="164" fontId="9" fillId="3" borderId="12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5" fontId="6" fillId="0" borderId="20" xfId="1" applyNumberFormat="1" applyFont="1" applyBorder="1" applyAlignment="1" applyProtection="1">
      <alignment horizontal="right" vertical="center"/>
      <protection hidden="1"/>
    </xf>
    <xf numFmtId="165" fontId="6" fillId="0" borderId="21" xfId="1" applyNumberFormat="1" applyFont="1" applyBorder="1" applyAlignment="1" applyProtection="1">
      <alignment horizontal="right" vertical="center"/>
      <protection hidden="1"/>
    </xf>
    <xf numFmtId="166" fontId="6" fillId="3" borderId="22" xfId="1" applyNumberFormat="1" applyFont="1" applyFill="1" applyBorder="1" applyAlignment="1" applyProtection="1">
      <alignment horizontal="right" vertical="center"/>
      <protection hidden="1"/>
    </xf>
    <xf numFmtId="167" fontId="6" fillId="0" borderId="3" xfId="1" applyNumberFormat="1" applyFont="1" applyBorder="1" applyAlignment="1" applyProtection="1">
      <alignment horizontal="right" vertical="center"/>
      <protection hidden="1"/>
    </xf>
    <xf numFmtId="167" fontId="6" fillId="3" borderId="3" xfId="1" applyNumberFormat="1" applyFont="1" applyFill="1" applyBorder="1" applyAlignment="1" applyProtection="1">
      <alignment horizontal="right" vertical="center"/>
      <protection hidden="1"/>
    </xf>
    <xf numFmtId="167" fontId="6" fillId="0" borderId="23" xfId="1" applyNumberFormat="1" applyFont="1" applyBorder="1" applyAlignment="1" applyProtection="1">
      <alignment horizontal="right" vertic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4</xdr:col>
      <xdr:colOff>386862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showGridLines="0" tabSelected="1" topLeftCell="B1" zoomScaleNormal="100" workbookViewId="0">
      <selection activeCell="F15" sqref="F15"/>
    </sheetView>
  </sheetViews>
  <sheetFormatPr defaultRowHeight="15" x14ac:dyDescent="0.25"/>
  <cols>
    <col min="1" max="1" width="0" style="3" hidden="1" customWidth="1"/>
    <col min="2" max="2" width="5.140625" style="3" customWidth="1"/>
    <col min="3" max="4" width="6.42578125" style="3" customWidth="1"/>
    <col min="5" max="5" width="6.7109375" style="3" customWidth="1"/>
    <col min="6" max="6" width="9.140625" style="3" customWidth="1"/>
    <col min="7" max="16384" width="9.140625" style="3"/>
  </cols>
  <sheetData>
    <row r="1" spans="1:12" ht="30.75" customHeight="1" x14ac:dyDescent="0.5">
      <c r="B1" s="1"/>
      <c r="C1" s="1"/>
      <c r="D1" s="1"/>
      <c r="E1" s="2"/>
      <c r="F1" s="70" t="s">
        <v>0</v>
      </c>
      <c r="G1" s="70"/>
      <c r="H1" s="70"/>
      <c r="I1" s="70"/>
      <c r="J1" s="70"/>
      <c r="K1" s="70"/>
    </row>
    <row r="2" spans="1:12" ht="15.75" customHeight="1" x14ac:dyDescent="0.25">
      <c r="B2" s="4"/>
      <c r="C2" s="4"/>
      <c r="D2" s="4"/>
      <c r="E2" s="5"/>
      <c r="F2" s="5"/>
    </row>
    <row r="3" spans="1:12" ht="15.75" customHeight="1" x14ac:dyDescent="0.25">
      <c r="E3" s="6"/>
      <c r="F3" s="6"/>
    </row>
    <row r="4" spans="1:12" ht="21" x14ac:dyDescent="0.35">
      <c r="B4" s="7" t="s">
        <v>1</v>
      </c>
      <c r="C4" s="7"/>
      <c r="D4" s="7"/>
      <c r="E4" s="8"/>
      <c r="F4" s="8"/>
      <c r="G4" s="9"/>
      <c r="H4" s="9"/>
      <c r="I4" s="9"/>
      <c r="J4" s="9"/>
    </row>
    <row r="5" spans="1:12" ht="15.75" customHeight="1" x14ac:dyDescent="0.25">
      <c r="B5" s="59" t="s">
        <v>7</v>
      </c>
      <c r="C5" s="60"/>
      <c r="D5" s="60"/>
      <c r="E5" s="61"/>
      <c r="F5" s="49" t="s">
        <v>2</v>
      </c>
      <c r="G5" s="50"/>
      <c r="H5" s="51" t="s">
        <v>3</v>
      </c>
      <c r="I5" s="52"/>
    </row>
    <row r="6" spans="1:12" ht="15.75" customHeight="1" x14ac:dyDescent="0.25">
      <c r="B6" s="62" t="s">
        <v>8</v>
      </c>
      <c r="C6" s="63"/>
      <c r="D6" s="63"/>
      <c r="E6" s="64"/>
      <c r="F6" s="42">
        <v>21</v>
      </c>
      <c r="G6" s="42">
        <v>22</v>
      </c>
      <c r="H6" s="42">
        <v>21</v>
      </c>
      <c r="I6" s="42">
        <v>22</v>
      </c>
    </row>
    <row r="7" spans="1:12" ht="16.5" thickBot="1" x14ac:dyDescent="0.3">
      <c r="B7" s="59"/>
      <c r="C7" s="60"/>
      <c r="D7" s="60"/>
      <c r="E7" s="61"/>
      <c r="F7" s="53"/>
      <c r="G7" s="54"/>
      <c r="H7" s="53"/>
      <c r="I7" s="54"/>
    </row>
    <row r="8" spans="1:12" ht="15.75" x14ac:dyDescent="0.25">
      <c r="B8" s="59" t="s">
        <v>9</v>
      </c>
      <c r="C8" s="60"/>
      <c r="D8" s="60"/>
      <c r="E8" s="68"/>
      <c r="F8" s="71">
        <v>3060</v>
      </c>
      <c r="G8" s="72">
        <v>3690</v>
      </c>
      <c r="H8" s="10">
        <v>3270</v>
      </c>
      <c r="I8" s="11">
        <v>3960</v>
      </c>
    </row>
    <row r="9" spans="1:12" ht="15.75" x14ac:dyDescent="0.25">
      <c r="B9" s="62" t="s">
        <v>6</v>
      </c>
      <c r="C9" s="63"/>
      <c r="D9" s="63"/>
      <c r="E9" s="69"/>
      <c r="F9" s="73">
        <v>1.3041</v>
      </c>
      <c r="G9" s="13">
        <v>1.3069999999999999</v>
      </c>
      <c r="H9" s="12">
        <v>1.3006</v>
      </c>
      <c r="I9" s="13">
        <v>1.2998000000000001</v>
      </c>
    </row>
    <row r="10" spans="1:12" ht="15.75" x14ac:dyDescent="0.25">
      <c r="B10" s="59" t="s">
        <v>10</v>
      </c>
      <c r="C10" s="60"/>
      <c r="D10" s="60"/>
      <c r="E10" s="68"/>
      <c r="F10" s="74">
        <v>13.58</v>
      </c>
      <c r="G10" s="15">
        <v>29.9</v>
      </c>
      <c r="H10" s="14">
        <v>16.2</v>
      </c>
      <c r="I10" s="15">
        <v>37.74</v>
      </c>
    </row>
    <row r="11" spans="1:12" ht="15.75" x14ac:dyDescent="0.25">
      <c r="B11" s="62" t="s">
        <v>11</v>
      </c>
      <c r="C11" s="63"/>
      <c r="D11" s="63"/>
      <c r="E11" s="69"/>
      <c r="F11" s="75">
        <v>96</v>
      </c>
      <c r="G11" s="17">
        <v>105.3</v>
      </c>
      <c r="H11" s="16">
        <v>106.2</v>
      </c>
      <c r="I11" s="17">
        <v>116.4</v>
      </c>
    </row>
    <row r="12" spans="1:12" ht="16.5" thickBot="1" x14ac:dyDescent="0.3">
      <c r="B12" s="65" t="s">
        <v>12</v>
      </c>
      <c r="C12" s="66"/>
      <c r="D12" s="66"/>
      <c r="E12" s="67"/>
      <c r="F12" s="76">
        <v>15.9</v>
      </c>
      <c r="G12" s="19">
        <v>15.9</v>
      </c>
      <c r="H12" s="18">
        <v>17.7</v>
      </c>
      <c r="I12" s="19">
        <v>17.7</v>
      </c>
    </row>
    <row r="13" spans="1:12" ht="15.75" x14ac:dyDescent="0.25">
      <c r="C13" s="9"/>
      <c r="D13" s="9"/>
      <c r="E13" s="9"/>
      <c r="F13" s="6"/>
      <c r="G13" s="9"/>
      <c r="H13" s="9"/>
      <c r="I13" s="9"/>
      <c r="J13" s="9"/>
      <c r="K13" s="9"/>
      <c r="L13" s="9"/>
    </row>
    <row r="14" spans="1:12" ht="21.75" thickBot="1" x14ac:dyDescent="0.4">
      <c r="B14" s="20" t="s">
        <v>13</v>
      </c>
      <c r="D14" s="20"/>
      <c r="E14" s="20"/>
      <c r="F14" s="20"/>
      <c r="G14" s="20"/>
      <c r="H14" s="20"/>
      <c r="I14" s="34" t="s">
        <v>17</v>
      </c>
      <c r="L14" s="9"/>
    </row>
    <row r="15" spans="1:12" ht="15.75" x14ac:dyDescent="0.25">
      <c r="A15" s="38">
        <v>75</v>
      </c>
      <c r="B15" s="35" t="s">
        <v>14</v>
      </c>
      <c r="D15" s="35"/>
      <c r="E15" s="35"/>
      <c r="F15" s="21">
        <v>75</v>
      </c>
      <c r="H15" s="22" t="s">
        <v>4</v>
      </c>
      <c r="I15" s="37" t="s">
        <v>18</v>
      </c>
      <c r="L15" s="9"/>
    </row>
    <row r="16" spans="1:12" ht="15.75" x14ac:dyDescent="0.25">
      <c r="A16" s="39">
        <v>65</v>
      </c>
      <c r="B16" s="35" t="s">
        <v>15</v>
      </c>
      <c r="D16" s="35"/>
      <c r="E16" s="35"/>
      <c r="F16" s="21">
        <v>65</v>
      </c>
      <c r="H16" s="22" t="s">
        <v>4</v>
      </c>
      <c r="I16" s="37" t="s">
        <v>19</v>
      </c>
      <c r="L16" s="9"/>
    </row>
    <row r="17" spans="1:12" ht="15.75" x14ac:dyDescent="0.25">
      <c r="A17" s="39">
        <v>20</v>
      </c>
      <c r="B17" s="35" t="s">
        <v>16</v>
      </c>
      <c r="D17" s="35"/>
      <c r="E17" s="35"/>
      <c r="F17" s="21">
        <v>20</v>
      </c>
      <c r="H17" s="22" t="s">
        <v>4</v>
      </c>
      <c r="I17" s="37" t="s">
        <v>20</v>
      </c>
      <c r="L17" s="9"/>
    </row>
    <row r="18" spans="1:12" ht="16.5" thickBot="1" x14ac:dyDescent="0.3">
      <c r="A18" s="40">
        <f>(A15-A16)/LN((A15-A17)/(A16-A17))</f>
        <v>49.83288654563971</v>
      </c>
      <c r="B18" s="36" t="s">
        <v>5</v>
      </c>
      <c r="C18" s="36"/>
      <c r="D18" s="36"/>
      <c r="E18" s="36"/>
      <c r="F18" s="23">
        <f>(F15-F16)/LN((F15-F17)/(F16-F17))</f>
        <v>49.83288654563971</v>
      </c>
      <c r="H18" s="8"/>
      <c r="I18" s="8"/>
      <c r="J18" s="24"/>
      <c r="K18" s="6"/>
      <c r="L18" s="9"/>
    </row>
    <row r="19" spans="1:12" ht="15.75" x14ac:dyDescent="0.25">
      <c r="C19" s="9"/>
      <c r="D19" s="9"/>
      <c r="E19" s="9"/>
      <c r="F19" s="6"/>
      <c r="G19" s="9"/>
      <c r="H19" s="9"/>
      <c r="I19" s="9"/>
      <c r="J19" s="9"/>
    </row>
    <row r="20" spans="1:12" ht="15.75" x14ac:dyDescent="0.25">
      <c r="C20" s="55" t="s">
        <v>7</v>
      </c>
      <c r="D20" s="56"/>
      <c r="E20" s="49" t="s">
        <v>2</v>
      </c>
      <c r="F20" s="50"/>
      <c r="G20" s="51" t="s">
        <v>3</v>
      </c>
      <c r="H20" s="52"/>
    </row>
    <row r="21" spans="1:12" ht="15.75" customHeight="1" x14ac:dyDescent="0.25">
      <c r="C21" s="57" t="s">
        <v>8</v>
      </c>
      <c r="D21" s="58"/>
      <c r="E21" s="43">
        <v>21</v>
      </c>
      <c r="F21" s="43">
        <v>22</v>
      </c>
      <c r="G21" s="43">
        <v>21</v>
      </c>
      <c r="H21" s="43">
        <v>22</v>
      </c>
    </row>
    <row r="22" spans="1:12" ht="16.5" thickBot="1" x14ac:dyDescent="0.3">
      <c r="B22" s="9"/>
      <c r="C22" s="25">
        <v>21</v>
      </c>
      <c r="D22" s="25">
        <v>22</v>
      </c>
      <c r="E22" s="53"/>
      <c r="F22" s="54"/>
      <c r="G22" s="53"/>
      <c r="H22" s="54"/>
    </row>
    <row r="23" spans="1:12" ht="15.75" x14ac:dyDescent="0.25">
      <c r="B23" s="41">
        <v>400</v>
      </c>
      <c r="C23" s="26">
        <v>504</v>
      </c>
      <c r="D23" s="47">
        <v>527</v>
      </c>
      <c r="E23" s="44">
        <f t="shared" ref="E23:H25" si="0">ROUND(F$8*$B23/1000*($F$18/$A$18)^F$9,0)</f>
        <v>1224</v>
      </c>
      <c r="F23" s="27">
        <f t="shared" si="0"/>
        <v>1476</v>
      </c>
      <c r="G23" s="28">
        <f t="shared" si="0"/>
        <v>1308</v>
      </c>
      <c r="H23" s="27">
        <f t="shared" si="0"/>
        <v>1584</v>
      </c>
    </row>
    <row r="24" spans="1:12" ht="15.75" x14ac:dyDescent="0.25">
      <c r="B24" s="41">
        <v>500</v>
      </c>
      <c r="C24" s="29">
        <v>604</v>
      </c>
      <c r="D24" s="48">
        <v>627</v>
      </c>
      <c r="E24" s="45">
        <f t="shared" si="0"/>
        <v>1530</v>
      </c>
      <c r="F24" s="30">
        <f t="shared" si="0"/>
        <v>1845</v>
      </c>
      <c r="G24" s="31">
        <f t="shared" si="0"/>
        <v>1635</v>
      </c>
      <c r="H24" s="30">
        <f t="shared" si="0"/>
        <v>1980</v>
      </c>
    </row>
    <row r="25" spans="1:12" ht="16.5" thickBot="1" x14ac:dyDescent="0.3">
      <c r="B25" s="41">
        <v>600</v>
      </c>
      <c r="C25" s="26">
        <v>704</v>
      </c>
      <c r="D25" s="47">
        <v>727</v>
      </c>
      <c r="E25" s="46">
        <f t="shared" si="0"/>
        <v>1836</v>
      </c>
      <c r="F25" s="32">
        <f t="shared" si="0"/>
        <v>2214</v>
      </c>
      <c r="G25" s="33">
        <f t="shared" si="0"/>
        <v>1962</v>
      </c>
      <c r="H25" s="32">
        <f t="shared" si="0"/>
        <v>2376</v>
      </c>
    </row>
    <row r="26" spans="1:12" ht="15.75" customHeight="1" x14ac:dyDescent="0.25"/>
    <row r="27" spans="1:12" ht="15.75" customHeight="1" x14ac:dyDescent="0.25"/>
    <row r="28" spans="1:12" ht="15.75" customHeight="1" x14ac:dyDescent="0.25"/>
    <row r="29" spans="1:12" ht="15.75" customHeight="1" x14ac:dyDescent="0.25"/>
    <row r="30" spans="1:12" ht="15.75" customHeight="1" x14ac:dyDescent="0.25"/>
    <row r="31" spans="1:12" ht="15.75" customHeight="1" x14ac:dyDescent="0.25"/>
    <row r="32" spans="1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</sheetData>
  <sheetProtection algorithmName="SHA-512" hashValue="ASKMK50ZPyjwAD1DFVAWDnuK8zbJWwe89PkPa5828kZ7CZsxHbvwSczq+GTevV6vZ2Gbz9vrdzoqHRMuwcKODw==" saltValue="2hwBl0EG31P+tLDzfzJPkw==" spinCount="100000" sheet="1" objects="1" scenarios="1"/>
  <mergeCells count="19">
    <mergeCell ref="F1:K1"/>
    <mergeCell ref="F5:G5"/>
    <mergeCell ref="H5:I5"/>
    <mergeCell ref="F7:G7"/>
    <mergeCell ref="H7:I7"/>
    <mergeCell ref="B5:E5"/>
    <mergeCell ref="B6:E6"/>
    <mergeCell ref="B12:E12"/>
    <mergeCell ref="B8:E8"/>
    <mergeCell ref="B9:E9"/>
    <mergeCell ref="B10:E10"/>
    <mergeCell ref="B11:E11"/>
    <mergeCell ref="B7:E7"/>
    <mergeCell ref="E20:F20"/>
    <mergeCell ref="G20:H20"/>
    <mergeCell ref="E22:F22"/>
    <mergeCell ref="G22:H22"/>
    <mergeCell ref="C20:D20"/>
    <mergeCell ref="C21:D2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Swing</vt:lpstr>
      <vt:lpstr>'Vertex Swing'!Print_Area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2013-09-12T12:34:14Z</dcterms:created>
  <dcterms:modified xsi:type="dcterms:W3CDTF">2023-11-21T10:59:13Z</dcterms:modified>
</cp:coreProperties>
</file>