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5. AT\"/>
    </mc:Choice>
  </mc:AlternateContent>
  <xr:revisionPtr revIDLastSave="0" documentId="13_ncr:1_{A0BB6C93-2D20-45B9-B444-F4A9E4C5BB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ilia Single" sheetId="1" r:id="rId1"/>
  </sheets>
  <definedNames>
    <definedName name="_xlnm.Print_Area" localSheetId="0">'Gilia Single'!$A$1:$Z$24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P24" i="1" l="1"/>
  <c r="O24" i="1"/>
  <c r="K24" i="1"/>
  <c r="G24" i="1"/>
  <c r="C24" i="1"/>
  <c r="J24" i="1"/>
  <c r="F24" i="1"/>
  <c r="I24" i="1"/>
  <c r="E24" i="1"/>
  <c r="L24" i="1"/>
  <c r="H24" i="1"/>
  <c r="D24" i="1"/>
  <c r="N24" i="1"/>
  <c r="M24" i="1"/>
</calcChain>
</file>

<file path=xl/sharedStrings.xml><?xml version="1.0" encoding="utf-8"?>
<sst xmlns="http://schemas.openxmlformats.org/spreadsheetml/2006/main" count="33" uniqueCount="25">
  <si>
    <t>EN 442 Certification Data</t>
  </si>
  <si>
    <t>n-Exponent</t>
  </si>
  <si>
    <t>Gewicht (kg/m)</t>
  </si>
  <si>
    <t>&lt;&lt;&lt;</t>
  </si>
  <si>
    <t>Delta T</t>
  </si>
  <si>
    <t>Gilia Single</t>
  </si>
  <si>
    <t>Watt</t>
  </si>
  <si>
    <t>1.199 mm</t>
  </si>
  <si>
    <t>1.791 mm</t>
  </si>
  <si>
    <t>2.013 mm</t>
  </si>
  <si>
    <t>Bauhöhe</t>
  </si>
  <si>
    <t>Baulänge</t>
  </si>
  <si>
    <t>W/m bei 75/65/20°C</t>
  </si>
  <si>
    <t>Oberfläche (m²/m)</t>
  </si>
  <si>
    <t>Wasserinhalt (l/m)</t>
  </si>
  <si>
    <t>Anzahl der Rohre</t>
  </si>
  <si>
    <t>Weitere Betriebstemperaturen?</t>
  </si>
  <si>
    <t>Vorlauftemperatur eintragen</t>
  </si>
  <si>
    <t>Rücklauftemperatur eintragen</t>
  </si>
  <si>
    <t>Raumtemperatur eintragen</t>
  </si>
  <si>
    <t>Wärmeleistungen:</t>
  </si>
  <si>
    <t>Vorlauftemperatur (°C)</t>
  </si>
  <si>
    <t>Rücklauftemperatur (°C)</t>
  </si>
  <si>
    <t>Raumtemperatur (°C)</t>
  </si>
  <si>
    <t>1.495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</si>
</sst>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31869B"/>
      </left>
      <right/>
      <top style="thin">
        <color rgb="FF31869B"/>
      </top>
      <bottom style="thin">
        <color rgb="FF31869B"/>
      </bottom>
      <diagonal/>
    </border>
    <border>
      <left/>
      <right/>
      <top style="thin">
        <color rgb="FF31869B"/>
      </top>
      <bottom style="thin">
        <color rgb="FF31869B"/>
      </bottom>
      <diagonal/>
    </border>
    <border>
      <left/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" fillId="0" borderId="0"/>
  </cellStyleXfs>
  <cellXfs count="91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3" fontId="9" fillId="3" borderId="4" xfId="1" applyNumberFormat="1" applyFont="1" applyFill="1" applyBorder="1" applyAlignment="1" applyProtection="1">
      <alignment horizontal="center"/>
      <protection hidden="1"/>
    </xf>
    <xf numFmtId="166" fontId="5" fillId="3" borderId="9" xfId="1" applyNumberFormat="1" applyFont="1" applyFill="1" applyBorder="1" applyAlignment="1" applyProtection="1">
      <alignment horizontal="right"/>
      <protection hidden="1"/>
    </xf>
    <xf numFmtId="167" fontId="5" fillId="3" borderId="4" xfId="1" applyNumberFormat="1" applyFont="1" applyFill="1" applyBorder="1" applyAlignment="1" applyProtection="1">
      <alignment horizontal="right" vertical="center"/>
      <protection hidden="1"/>
    </xf>
    <xf numFmtId="167" fontId="5" fillId="3" borderId="9" xfId="1" applyNumberFormat="1" applyFont="1" applyFill="1" applyBorder="1" applyAlignment="1" applyProtection="1">
      <alignment horizontal="right" vertical="center"/>
      <protection hidden="1"/>
    </xf>
    <xf numFmtId="166" fontId="5" fillId="3" borderId="4" xfId="1" applyNumberFormat="1" applyFont="1" applyFill="1" applyBorder="1" applyAlignment="1" applyProtection="1">
      <alignment horizontal="right" vertical="center"/>
      <protection hidden="1"/>
    </xf>
    <xf numFmtId="166" fontId="5" fillId="3" borderId="9" xfId="1" applyNumberFormat="1" applyFont="1" applyFill="1" applyBorder="1" applyAlignment="1" applyProtection="1">
      <alignment horizontal="right"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8" fillId="0" borderId="0" xfId="1" applyNumberFormat="1" applyFont="1" applyFill="1" applyBorder="1" applyAlignment="1" applyProtection="1">
      <alignment horizontal="center" vertical="center"/>
      <protection hidden="1"/>
    </xf>
    <xf numFmtId="3" fontId="5" fillId="0" borderId="0" xfId="1" applyNumberFormat="1" applyFont="1" applyFill="1" applyBorder="1" applyAlignment="1" applyProtection="1">
      <alignment vertical="center"/>
      <protection hidden="1"/>
    </xf>
    <xf numFmtId="3" fontId="5" fillId="0" borderId="0" xfId="1" applyNumberFormat="1" applyFont="1" applyFill="1" applyBorder="1" applyProtection="1">
      <protection hidden="1"/>
    </xf>
    <xf numFmtId="164" fontId="5" fillId="3" borderId="10" xfId="1" applyNumberFormat="1" applyFont="1" applyFill="1" applyBorder="1" applyAlignment="1" applyProtection="1">
      <alignment horizontal="right"/>
      <protection hidden="1"/>
    </xf>
    <xf numFmtId="164" fontId="5" fillId="3" borderId="11" xfId="1" applyNumberFormat="1" applyFont="1" applyFill="1" applyBorder="1" applyAlignment="1" applyProtection="1">
      <alignment horizontal="right" vertical="center"/>
      <protection hidden="1"/>
    </xf>
    <xf numFmtId="164" fontId="5" fillId="3" borderId="10" xfId="1" applyNumberFormat="1" applyFont="1" applyFill="1" applyBorder="1" applyAlignment="1" applyProtection="1">
      <alignment horizontal="right" vertical="center"/>
      <protection hidden="1"/>
    </xf>
    <xf numFmtId="167" fontId="5" fillId="3" borderId="9" xfId="1" applyNumberFormat="1" applyFont="1" applyFill="1" applyBorder="1" applyAlignment="1" applyProtection="1">
      <alignment horizontal="right"/>
      <protection hidden="1"/>
    </xf>
    <xf numFmtId="164" fontId="10" fillId="2" borderId="0" xfId="1" applyNumberFormat="1" applyFont="1" applyFill="1" applyAlignment="1" applyProtection="1">
      <protection hidden="1"/>
    </xf>
    <xf numFmtId="3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20" xfId="1" applyNumberFormat="1" applyFont="1" applyFill="1" applyBorder="1" applyAlignment="1" applyProtection="1">
      <alignment horizontal="center"/>
      <protection hidden="1"/>
    </xf>
    <xf numFmtId="3" fontId="9" fillId="3" borderId="21" xfId="1" applyNumberFormat="1" applyFont="1" applyFill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167" fontId="5" fillId="3" borderId="25" xfId="1" applyNumberFormat="1" applyFont="1" applyFill="1" applyBorder="1" applyAlignment="1" applyProtection="1">
      <alignment horizontal="right" vertical="center"/>
      <protection hidden="1"/>
    </xf>
    <xf numFmtId="167" fontId="5" fillId="3" borderId="2" xfId="1" applyNumberFormat="1" applyFont="1" applyFill="1" applyBorder="1" applyAlignment="1" applyProtection="1">
      <alignment horizontal="right" vertical="center"/>
      <protection hidden="1"/>
    </xf>
    <xf numFmtId="167" fontId="5" fillId="3" borderId="16" xfId="1" applyNumberFormat="1" applyFont="1" applyFill="1" applyBorder="1" applyAlignment="1" applyProtection="1">
      <alignment horizontal="right" vertical="center"/>
      <protection hidden="1"/>
    </xf>
    <xf numFmtId="166" fontId="5" fillId="3" borderId="25" xfId="1" applyNumberFormat="1" applyFont="1" applyFill="1" applyBorder="1" applyAlignment="1" applyProtection="1">
      <alignment horizontal="right" vertical="center"/>
      <protection hidden="1"/>
    </xf>
    <xf numFmtId="166" fontId="5" fillId="3" borderId="2" xfId="1" applyNumberFormat="1" applyFont="1" applyFill="1" applyBorder="1" applyAlignment="1" applyProtection="1">
      <alignment horizontal="right" vertical="center"/>
      <protection hidden="1"/>
    </xf>
    <xf numFmtId="166" fontId="5" fillId="3" borderId="16" xfId="1" applyNumberFormat="1" applyFont="1" applyFill="1" applyBorder="1" applyAlignment="1" applyProtection="1">
      <alignment horizontal="right" vertical="center"/>
      <protection hidden="1"/>
    </xf>
    <xf numFmtId="164" fontId="5" fillId="3" borderId="29" xfId="1" applyNumberFormat="1" applyFont="1" applyFill="1" applyBorder="1" applyAlignment="1" applyProtection="1">
      <alignment horizontal="right" vertical="center"/>
      <protection hidden="1"/>
    </xf>
    <xf numFmtId="164" fontId="5" fillId="3" borderId="6" xfId="1" applyNumberFormat="1" applyFont="1" applyFill="1" applyBorder="1" applyAlignment="1" applyProtection="1">
      <alignment horizontal="right" vertical="center"/>
      <protection hidden="1"/>
    </xf>
    <xf numFmtId="164" fontId="5" fillId="3" borderId="30" xfId="1" applyNumberFormat="1" applyFont="1" applyFill="1" applyBorder="1" applyAlignment="1" applyProtection="1">
      <alignment horizontal="right" vertical="center"/>
      <protection hidden="1"/>
    </xf>
    <xf numFmtId="3" fontId="5" fillId="0" borderId="5" xfId="1" applyNumberFormat="1" applyFont="1" applyBorder="1" applyAlignment="1" applyProtection="1">
      <alignment horizontal="center" vertical="center"/>
      <protection hidden="1"/>
    </xf>
    <xf numFmtId="164" fontId="7" fillId="0" borderId="5" xfId="1" applyNumberFormat="1" applyFont="1" applyBorder="1" applyAlignment="1" applyProtection="1">
      <alignment horizontal="center" vertical="center"/>
      <protection hidden="1"/>
    </xf>
    <xf numFmtId="164" fontId="13" fillId="0" borderId="0" xfId="3" applyNumberFormat="1" applyFont="1" applyFill="1" applyBorder="1" applyAlignment="1" applyProtection="1">
      <protection hidden="1"/>
    </xf>
    <xf numFmtId="3" fontId="7" fillId="0" borderId="17" xfId="1" applyNumberFormat="1" applyFont="1" applyBorder="1" applyAlignment="1" applyProtection="1">
      <alignment horizontal="center" vertical="center"/>
      <protection hidden="1"/>
    </xf>
    <xf numFmtId="3" fontId="7" fillId="0" borderId="18" xfId="1" applyNumberFormat="1" applyFont="1" applyBorder="1" applyAlignment="1" applyProtection="1">
      <alignment horizontal="center" vertical="center"/>
      <protection hidden="1"/>
    </xf>
    <xf numFmtId="3" fontId="7" fillId="0" borderId="19" xfId="1" applyNumberFormat="1" applyFont="1" applyBorder="1" applyAlignment="1" applyProtection="1">
      <alignment horizontal="center" vertical="center"/>
      <protection hidden="1"/>
    </xf>
    <xf numFmtId="3" fontId="7" fillId="0" borderId="1" xfId="1" applyNumberFormat="1" applyFont="1" applyBorder="1" applyAlignment="1" applyProtection="1">
      <alignment horizontal="center" vertical="center"/>
      <protection hidden="1"/>
    </xf>
    <xf numFmtId="3" fontId="7" fillId="0" borderId="3" xfId="1" applyNumberFormat="1" applyFont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3" fontId="5" fillId="0" borderId="5" xfId="1" applyNumberFormat="1" applyFont="1" applyBorder="1" applyAlignment="1" applyProtection="1">
      <alignment horizontal="center" vertic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7" fillId="0" borderId="5" xfId="1" applyNumberFormat="1" applyFont="1" applyBorder="1" applyAlignment="1" applyProtection="1">
      <alignment horizontal="center" vertical="center"/>
      <protection hidden="1"/>
    </xf>
    <xf numFmtId="164" fontId="7" fillId="3" borderId="16" xfId="1" applyNumberFormat="1" applyFont="1" applyFill="1" applyBorder="1" applyAlignment="1" applyProtection="1">
      <alignment horizontal="center"/>
      <protection hidden="1"/>
    </xf>
    <xf numFmtId="165" fontId="5" fillId="0" borderId="7" xfId="1" applyNumberFormat="1" applyFont="1" applyBorder="1" applyAlignment="1" applyProtection="1">
      <alignment horizontal="right"/>
      <protection hidden="1"/>
    </xf>
    <xf numFmtId="165" fontId="5" fillId="0" borderId="8" xfId="1" applyNumberFormat="1" applyFont="1" applyBorder="1" applyAlignment="1" applyProtection="1">
      <alignment horizontal="right" vertical="center"/>
      <protection hidden="1"/>
    </xf>
    <xf numFmtId="165" fontId="5" fillId="0" borderId="7" xfId="1" applyNumberFormat="1" applyFont="1" applyBorder="1" applyAlignment="1" applyProtection="1">
      <alignment horizontal="right" vertical="center"/>
      <protection hidden="1"/>
    </xf>
    <xf numFmtId="165" fontId="5" fillId="0" borderId="22" xfId="1" applyNumberFormat="1" applyFont="1" applyBorder="1" applyAlignment="1" applyProtection="1">
      <alignment horizontal="right" vertical="center"/>
      <protection hidden="1"/>
    </xf>
    <xf numFmtId="165" fontId="5" fillId="0" borderId="23" xfId="1" applyNumberFormat="1" applyFont="1" applyBorder="1" applyAlignment="1" applyProtection="1">
      <alignment horizontal="right" vertical="center"/>
      <protection hidden="1"/>
    </xf>
    <xf numFmtId="165" fontId="5" fillId="0" borderId="24" xfId="1" applyNumberFormat="1" applyFont="1" applyBorder="1" applyAlignment="1" applyProtection="1">
      <alignment horizontal="right" vertical="center"/>
      <protection hidden="1"/>
    </xf>
    <xf numFmtId="166" fontId="5" fillId="0" borderId="9" xfId="1" applyNumberFormat="1" applyFont="1" applyBorder="1" applyAlignment="1" applyProtection="1">
      <alignment horizontal="right"/>
      <protection hidden="1"/>
    </xf>
    <xf numFmtId="166" fontId="5" fillId="0" borderId="4" xfId="1" applyNumberFormat="1" applyFont="1" applyBorder="1" applyAlignment="1" applyProtection="1">
      <alignment horizontal="right" vertical="center"/>
      <protection hidden="1"/>
    </xf>
    <xf numFmtId="166" fontId="5" fillId="0" borderId="9" xfId="1" applyNumberFormat="1" applyFont="1" applyBorder="1" applyAlignment="1" applyProtection="1">
      <alignment horizontal="right" vertical="center"/>
      <protection hidden="1"/>
    </xf>
    <xf numFmtId="166" fontId="5" fillId="0" borderId="25" xfId="1" applyNumberFormat="1" applyFont="1" applyBorder="1" applyAlignment="1" applyProtection="1">
      <alignment horizontal="right" vertical="center"/>
      <protection hidden="1"/>
    </xf>
    <xf numFmtId="166" fontId="5" fillId="0" borderId="2" xfId="1" applyNumberFormat="1" applyFont="1" applyBorder="1" applyAlignment="1" applyProtection="1">
      <alignment horizontal="right" vertical="center"/>
      <protection hidden="1"/>
    </xf>
    <xf numFmtId="166" fontId="5" fillId="0" borderId="16" xfId="1" applyNumberFormat="1" applyFont="1" applyBorder="1" applyAlignment="1" applyProtection="1">
      <alignment horizontal="right" vertical="center"/>
      <protection hidden="1"/>
    </xf>
    <xf numFmtId="166" fontId="5" fillId="0" borderId="14" xfId="1" applyNumberFormat="1" applyFont="1" applyBorder="1" applyAlignment="1" applyProtection="1">
      <alignment horizontal="right"/>
      <protection hidden="1"/>
    </xf>
    <xf numFmtId="166" fontId="5" fillId="0" borderId="15" xfId="1" applyNumberFormat="1" applyFont="1" applyBorder="1" applyAlignment="1" applyProtection="1">
      <alignment horizontal="right" vertical="center"/>
      <protection hidden="1"/>
    </xf>
    <xf numFmtId="166" fontId="5" fillId="0" borderId="14" xfId="1" applyNumberFormat="1" applyFont="1" applyBorder="1" applyAlignment="1" applyProtection="1">
      <alignment horizontal="right" vertical="center"/>
      <protection hidden="1"/>
    </xf>
    <xf numFmtId="166" fontId="5" fillId="0" borderId="26" xfId="1" applyNumberFormat="1" applyFont="1" applyBorder="1" applyAlignment="1" applyProtection="1">
      <alignment horizontal="right" vertical="center"/>
      <protection hidden="1"/>
    </xf>
    <xf numFmtId="166" fontId="5" fillId="0" borderId="27" xfId="1" applyNumberFormat="1" applyFont="1" applyBorder="1" applyAlignment="1" applyProtection="1">
      <alignment horizontal="right" vertical="center"/>
      <protection hidden="1"/>
    </xf>
    <xf numFmtId="166" fontId="5" fillId="0" borderId="28" xfId="1" applyNumberFormat="1" applyFont="1" applyBorder="1" applyAlignment="1" applyProtection="1">
      <alignment horizontal="right" vertical="center"/>
      <protection hidden="1"/>
    </xf>
    <xf numFmtId="165" fontId="5" fillId="0" borderId="12" xfId="1" applyNumberFormat="1" applyFont="1" applyBorder="1" applyAlignment="1" applyProtection="1">
      <alignment horizontal="center" vertical="center"/>
      <protection hidden="1"/>
    </xf>
    <xf numFmtId="165" fontId="5" fillId="0" borderId="13" xfId="1" applyNumberFormat="1" applyFont="1" applyBorder="1" applyAlignment="1" applyProtection="1">
      <alignment horizontal="center" vertical="center"/>
      <protection hidden="1"/>
    </xf>
    <xf numFmtId="165" fontId="5" fillId="0" borderId="13" xfId="1" applyNumberFormat="1" applyFont="1" applyBorder="1" applyAlignment="1" applyProtection="1">
      <alignment horizontal="center"/>
      <protection hidden="1"/>
    </xf>
    <xf numFmtId="165" fontId="5" fillId="0" borderId="31" xfId="1" applyNumberFormat="1" applyFont="1" applyBorder="1" applyAlignment="1" applyProtection="1">
      <alignment horizontal="center"/>
      <protection hidden="1"/>
    </xf>
    <xf numFmtId="165" fontId="5" fillId="0" borderId="32" xfId="1" applyNumberFormat="1" applyFont="1" applyBorder="1" applyAlignment="1" applyProtection="1">
      <alignment horizontal="center"/>
      <protection hidden="1"/>
    </xf>
  </cellXfs>
  <cellStyles count="4">
    <cellStyle name="Normal 2" xfId="3" xr:uid="{F77BC070-6ABE-41E6-8E07-593BB089AA73}"/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showGridLines="0" tabSelected="1" zoomScaleNormal="100" workbookViewId="0">
      <selection activeCell="C16" sqref="C16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6" ht="30.75" customHeight="1" x14ac:dyDescent="0.5">
      <c r="A1" s="1"/>
      <c r="B1" s="2"/>
      <c r="C1" s="54" t="s">
        <v>5</v>
      </c>
      <c r="D1" s="54"/>
      <c r="E1" s="54"/>
      <c r="F1" s="54"/>
      <c r="G1" s="54"/>
      <c r="H1" s="54"/>
    </row>
    <row r="2" spans="1:16" ht="15.75" customHeight="1" x14ac:dyDescent="0.25">
      <c r="A2" s="4"/>
      <c r="B2" s="5"/>
    </row>
    <row r="3" spans="1:16" ht="15.75" customHeight="1" x14ac:dyDescent="0.25">
      <c r="A3" s="6"/>
      <c r="B3" s="6"/>
    </row>
    <row r="4" spans="1:16" ht="21" x14ac:dyDescent="0.35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</row>
    <row r="5" spans="1:16" ht="15.75" x14ac:dyDescent="0.25">
      <c r="A5" s="55" t="s">
        <v>10</v>
      </c>
      <c r="B5" s="56"/>
      <c r="C5" s="52" t="s">
        <v>7</v>
      </c>
      <c r="D5" s="53"/>
      <c r="E5" s="53"/>
      <c r="F5" s="52" t="s">
        <v>24</v>
      </c>
      <c r="G5" s="53"/>
      <c r="H5" s="53"/>
      <c r="I5" s="52" t="s">
        <v>8</v>
      </c>
      <c r="J5" s="53"/>
      <c r="K5" s="53"/>
      <c r="L5" s="53"/>
      <c r="M5" s="49" t="s">
        <v>9</v>
      </c>
      <c r="N5" s="50"/>
      <c r="O5" s="50"/>
      <c r="P5" s="51"/>
    </row>
    <row r="6" spans="1:16" ht="15.75" x14ac:dyDescent="0.25">
      <c r="A6" s="62" t="s">
        <v>11</v>
      </c>
      <c r="B6" s="63"/>
      <c r="C6" s="10">
        <v>500</v>
      </c>
      <c r="D6" s="11">
        <v>600</v>
      </c>
      <c r="E6" s="11">
        <v>750</v>
      </c>
      <c r="F6" s="10">
        <v>500</v>
      </c>
      <c r="G6" s="11">
        <v>600</v>
      </c>
      <c r="H6" s="11">
        <v>750</v>
      </c>
      <c r="I6" s="10">
        <v>500</v>
      </c>
      <c r="J6" s="11">
        <v>600</v>
      </c>
      <c r="K6" s="11">
        <v>750</v>
      </c>
      <c r="L6" s="33">
        <v>900</v>
      </c>
      <c r="M6" s="34">
        <v>500</v>
      </c>
      <c r="N6" s="35">
        <v>600</v>
      </c>
      <c r="O6" s="35">
        <v>750</v>
      </c>
      <c r="P6" s="35">
        <v>900</v>
      </c>
    </row>
    <row r="7" spans="1:16" ht="7.5" customHeight="1" thickBot="1" x14ac:dyDescent="0.3">
      <c r="A7" s="57"/>
      <c r="B7" s="58"/>
      <c r="C7" s="59"/>
      <c r="D7" s="59"/>
      <c r="E7" s="59"/>
      <c r="F7" s="59"/>
      <c r="G7" s="59"/>
      <c r="H7" s="59"/>
      <c r="I7" s="66"/>
      <c r="J7" s="66"/>
      <c r="K7" s="66"/>
      <c r="L7" s="47"/>
      <c r="M7" s="66"/>
      <c r="N7" s="66"/>
      <c r="O7" s="66"/>
      <c r="P7" s="36"/>
    </row>
    <row r="8" spans="1:16" ht="15.75" x14ac:dyDescent="0.25">
      <c r="A8" s="55" t="s">
        <v>12</v>
      </c>
      <c r="B8" s="61"/>
      <c r="C8" s="68">
        <v>675</v>
      </c>
      <c r="D8" s="69">
        <v>794</v>
      </c>
      <c r="E8" s="69">
        <v>972</v>
      </c>
      <c r="F8" s="68">
        <v>832</v>
      </c>
      <c r="G8" s="69">
        <v>976</v>
      </c>
      <c r="H8" s="69">
        <v>1192</v>
      </c>
      <c r="I8" s="70">
        <v>986</v>
      </c>
      <c r="J8" s="69">
        <v>1158</v>
      </c>
      <c r="K8" s="71">
        <v>1416</v>
      </c>
      <c r="L8" s="72">
        <v>1673</v>
      </c>
      <c r="M8" s="70">
        <v>1099</v>
      </c>
      <c r="N8" s="69">
        <v>1294</v>
      </c>
      <c r="O8" s="71">
        <v>1586</v>
      </c>
      <c r="P8" s="73">
        <v>1878</v>
      </c>
    </row>
    <row r="9" spans="1:16" ht="15.75" x14ac:dyDescent="0.25">
      <c r="A9" s="64" t="s">
        <v>1</v>
      </c>
      <c r="B9" s="65"/>
      <c r="C9" s="31">
        <v>1.2025999999999999</v>
      </c>
      <c r="D9" s="13">
        <v>1.1881999999999999</v>
      </c>
      <c r="E9" s="13">
        <v>1.1667000000000001</v>
      </c>
      <c r="F9" s="31">
        <v>1.2071000000000001</v>
      </c>
      <c r="G9" s="13">
        <v>1.1982999999999999</v>
      </c>
      <c r="H9" s="13">
        <v>1.1852</v>
      </c>
      <c r="I9" s="14">
        <v>1.2284999999999999</v>
      </c>
      <c r="J9" s="13">
        <v>1.2067000000000001</v>
      </c>
      <c r="K9" s="37">
        <v>1.1738999999999999</v>
      </c>
      <c r="L9" s="38">
        <v>1.1413</v>
      </c>
      <c r="M9" s="14">
        <v>1.2446999999999999</v>
      </c>
      <c r="N9" s="13">
        <v>1.2131000000000001</v>
      </c>
      <c r="O9" s="37">
        <v>1.1657</v>
      </c>
      <c r="P9" s="39">
        <v>1.1182000000000001</v>
      </c>
    </row>
    <row r="10" spans="1:16" ht="15.75" x14ac:dyDescent="0.25">
      <c r="A10" s="55" t="s">
        <v>13</v>
      </c>
      <c r="B10" s="61"/>
      <c r="C10" s="74">
        <v>1.28</v>
      </c>
      <c r="D10" s="75">
        <v>1.47</v>
      </c>
      <c r="E10" s="75">
        <v>1.76</v>
      </c>
      <c r="F10" s="74">
        <v>1.56</v>
      </c>
      <c r="G10" s="75">
        <v>1.79</v>
      </c>
      <c r="H10" s="75">
        <v>2.15</v>
      </c>
      <c r="I10" s="76">
        <v>1.91</v>
      </c>
      <c r="J10" s="75">
        <v>2.2000000000000002</v>
      </c>
      <c r="K10" s="77">
        <v>2.64</v>
      </c>
      <c r="L10" s="78">
        <v>3.07</v>
      </c>
      <c r="M10" s="76">
        <v>2.1800000000000002</v>
      </c>
      <c r="N10" s="75">
        <v>2.5099999999999998</v>
      </c>
      <c r="O10" s="77">
        <v>3.01</v>
      </c>
      <c r="P10" s="79">
        <v>3.5</v>
      </c>
    </row>
    <row r="11" spans="1:16" ht="15.75" x14ac:dyDescent="0.25">
      <c r="A11" s="64" t="s">
        <v>2</v>
      </c>
      <c r="B11" s="65"/>
      <c r="C11" s="12">
        <v>11.8</v>
      </c>
      <c r="D11" s="15">
        <v>13.5</v>
      </c>
      <c r="E11" s="15">
        <v>16.100000000000001</v>
      </c>
      <c r="F11" s="12">
        <v>14.18</v>
      </c>
      <c r="G11" s="15">
        <v>16.350000000000001</v>
      </c>
      <c r="H11" s="15">
        <v>19.59</v>
      </c>
      <c r="I11" s="16">
        <v>18.600000000000001</v>
      </c>
      <c r="J11" s="15">
        <v>21.3</v>
      </c>
      <c r="K11" s="40">
        <v>25.2</v>
      </c>
      <c r="L11" s="41">
        <v>28.21</v>
      </c>
      <c r="M11" s="16">
        <v>20.399999999999999</v>
      </c>
      <c r="N11" s="15">
        <v>23.4</v>
      </c>
      <c r="O11" s="40">
        <v>27.8</v>
      </c>
      <c r="P11" s="42">
        <v>32.24</v>
      </c>
    </row>
    <row r="12" spans="1:16" ht="15.75" x14ac:dyDescent="0.25">
      <c r="A12" s="55" t="s">
        <v>14</v>
      </c>
      <c r="B12" s="61"/>
      <c r="C12" s="80">
        <v>6.3</v>
      </c>
      <c r="D12" s="81">
        <v>7.1</v>
      </c>
      <c r="E12" s="81">
        <v>8.3000000000000007</v>
      </c>
      <c r="F12" s="80">
        <v>7.8</v>
      </c>
      <c r="G12" s="81">
        <v>8.8000000000000007</v>
      </c>
      <c r="H12" s="81">
        <v>10.3</v>
      </c>
      <c r="I12" s="82">
        <v>9.6999999999999993</v>
      </c>
      <c r="J12" s="81">
        <v>11</v>
      </c>
      <c r="K12" s="83">
        <v>12.9</v>
      </c>
      <c r="L12" s="84">
        <v>14.12</v>
      </c>
      <c r="M12" s="82">
        <v>10.7</v>
      </c>
      <c r="N12" s="81">
        <v>12</v>
      </c>
      <c r="O12" s="83">
        <v>14.1</v>
      </c>
      <c r="P12" s="85">
        <v>16.14</v>
      </c>
    </row>
    <row r="13" spans="1:16" ht="16.5" thickBot="1" x14ac:dyDescent="0.3">
      <c r="A13" s="64" t="s">
        <v>15</v>
      </c>
      <c r="B13" s="67"/>
      <c r="C13" s="28">
        <v>28</v>
      </c>
      <c r="D13" s="29">
        <v>28</v>
      </c>
      <c r="E13" s="29">
        <v>28</v>
      </c>
      <c r="F13" s="28">
        <v>34</v>
      </c>
      <c r="G13" s="29">
        <v>34</v>
      </c>
      <c r="H13" s="29">
        <v>34</v>
      </c>
      <c r="I13" s="30">
        <v>42</v>
      </c>
      <c r="J13" s="29">
        <v>42</v>
      </c>
      <c r="K13" s="43">
        <v>42</v>
      </c>
      <c r="L13" s="44">
        <v>42</v>
      </c>
      <c r="M13" s="30">
        <v>48</v>
      </c>
      <c r="N13" s="29">
        <v>48</v>
      </c>
      <c r="O13" s="43">
        <v>48</v>
      </c>
      <c r="P13" s="45">
        <v>48</v>
      </c>
    </row>
    <row r="14" spans="1:16" ht="15.75" x14ac:dyDescent="0.25">
      <c r="A14" s="6"/>
      <c r="B14" s="6"/>
      <c r="C14" s="9"/>
      <c r="D14" s="9"/>
      <c r="E14" s="9"/>
      <c r="F14" s="9"/>
      <c r="G14" s="9"/>
      <c r="H14" s="9"/>
      <c r="I14" s="9"/>
      <c r="J14" s="9"/>
      <c r="K14" s="9"/>
    </row>
    <row r="15" spans="1:16" ht="21" x14ac:dyDescent="0.35">
      <c r="A15" s="17" t="s">
        <v>20</v>
      </c>
      <c r="B15" s="17"/>
      <c r="C15" s="17"/>
      <c r="D15" s="17"/>
      <c r="E15" s="32" t="s">
        <v>16</v>
      </c>
      <c r="G15" s="32"/>
      <c r="H15" s="9"/>
      <c r="I15" s="32"/>
      <c r="J15" s="32"/>
      <c r="K15" s="9"/>
    </row>
    <row r="16" spans="1:16" ht="15.75" x14ac:dyDescent="0.25">
      <c r="A16" s="18" t="s">
        <v>21</v>
      </c>
      <c r="B16" s="18"/>
      <c r="C16" s="19">
        <v>75</v>
      </c>
      <c r="D16" s="20" t="s">
        <v>3</v>
      </c>
      <c r="E16" s="21" t="s">
        <v>17</v>
      </c>
      <c r="G16" s="48"/>
      <c r="H16" s="9"/>
      <c r="I16" s="21"/>
      <c r="J16" s="21"/>
      <c r="K16" s="9"/>
    </row>
    <row r="17" spans="1:16" ht="15.75" x14ac:dyDescent="0.25">
      <c r="A17" s="18" t="s">
        <v>22</v>
      </c>
      <c r="B17" s="18"/>
      <c r="C17" s="19">
        <v>65</v>
      </c>
      <c r="D17" s="20" t="s">
        <v>3</v>
      </c>
      <c r="E17" s="21" t="s">
        <v>18</v>
      </c>
      <c r="G17" s="48"/>
      <c r="H17" s="9"/>
      <c r="I17" s="21"/>
      <c r="J17" s="21"/>
      <c r="K17" s="9"/>
    </row>
    <row r="18" spans="1:16" ht="15.75" x14ac:dyDescent="0.25">
      <c r="A18" s="18" t="s">
        <v>23</v>
      </c>
      <c r="B18" s="18"/>
      <c r="C18" s="19">
        <v>20</v>
      </c>
      <c r="D18" s="20" t="s">
        <v>3</v>
      </c>
      <c r="E18" s="21" t="s">
        <v>19</v>
      </c>
      <c r="G18" s="48"/>
      <c r="H18" s="9"/>
      <c r="I18" s="21"/>
      <c r="J18" s="21"/>
      <c r="K18" s="9"/>
    </row>
    <row r="19" spans="1:16" ht="15.75" x14ac:dyDescent="0.25">
      <c r="A19" s="22" t="s">
        <v>4</v>
      </c>
      <c r="B19" s="22"/>
      <c r="C19" s="23">
        <f>(AVERAGE(C16:C17))-C18</f>
        <v>50</v>
      </c>
      <c r="D19" s="8"/>
      <c r="E19" s="24"/>
      <c r="F19" s="6"/>
      <c r="G19" s="6"/>
      <c r="H19" s="6"/>
      <c r="I19" s="8"/>
      <c r="J19" s="8"/>
      <c r="K19" s="9"/>
    </row>
    <row r="20" spans="1:16" ht="15.75" x14ac:dyDescent="0.25">
      <c r="A20" s="6"/>
      <c r="B20" s="6"/>
      <c r="C20" s="9"/>
      <c r="D20" s="9"/>
      <c r="E20" s="9"/>
      <c r="F20" s="9"/>
      <c r="G20" s="9"/>
      <c r="H20" s="9"/>
      <c r="I20" s="9"/>
      <c r="J20" s="9"/>
      <c r="K20" s="9"/>
    </row>
    <row r="21" spans="1:16" ht="15.75" x14ac:dyDescent="0.25">
      <c r="A21" s="55" t="s">
        <v>10</v>
      </c>
      <c r="B21" s="56"/>
      <c r="C21" s="52" t="s">
        <v>7</v>
      </c>
      <c r="D21" s="53"/>
      <c r="E21" s="53"/>
      <c r="F21" s="52" t="s">
        <v>24</v>
      </c>
      <c r="G21" s="53"/>
      <c r="H21" s="53"/>
      <c r="I21" s="52" t="s">
        <v>8</v>
      </c>
      <c r="J21" s="53"/>
      <c r="K21" s="53"/>
      <c r="L21" s="53"/>
      <c r="M21" s="49" t="s">
        <v>9</v>
      </c>
      <c r="N21" s="50"/>
      <c r="O21" s="50"/>
      <c r="P21" s="51"/>
    </row>
    <row r="22" spans="1:16" ht="15.75" x14ac:dyDescent="0.25">
      <c r="A22" s="62" t="s">
        <v>11</v>
      </c>
      <c r="B22" s="63"/>
      <c r="C22" s="10">
        <v>500</v>
      </c>
      <c r="D22" s="11">
        <v>600</v>
      </c>
      <c r="E22" s="11">
        <v>750</v>
      </c>
      <c r="F22" s="10">
        <v>500</v>
      </c>
      <c r="G22" s="11">
        <v>600</v>
      </c>
      <c r="H22" s="11">
        <v>750</v>
      </c>
      <c r="I22" s="10">
        <v>500</v>
      </c>
      <c r="J22" s="11">
        <v>600</v>
      </c>
      <c r="K22" s="11">
        <v>750</v>
      </c>
      <c r="L22" s="33">
        <v>900</v>
      </c>
      <c r="M22" s="34">
        <v>500</v>
      </c>
      <c r="N22" s="35">
        <v>600</v>
      </c>
      <c r="O22" s="35">
        <v>750</v>
      </c>
      <c r="P22" s="35">
        <v>900</v>
      </c>
    </row>
    <row r="23" spans="1:16" ht="8.25" customHeight="1" thickBot="1" x14ac:dyDescent="0.3">
      <c r="A23" s="57"/>
      <c r="B23" s="58"/>
      <c r="C23" s="66"/>
      <c r="D23" s="66"/>
      <c r="E23" s="66"/>
      <c r="F23" s="66"/>
      <c r="G23" s="66"/>
      <c r="H23" s="66"/>
      <c r="I23" s="60"/>
      <c r="J23" s="60"/>
      <c r="K23" s="60"/>
      <c r="L23" s="46"/>
      <c r="M23" s="60"/>
      <c r="N23" s="60"/>
      <c r="O23" s="60"/>
      <c r="P23" s="36"/>
    </row>
    <row r="24" spans="1:16" ht="16.5" thickBot="1" x14ac:dyDescent="0.3">
      <c r="A24" s="55" t="s">
        <v>6</v>
      </c>
      <c r="B24" s="61"/>
      <c r="C24" s="86">
        <f t="shared" ref="C24:P24" si="0">ROUND((($C$19/50)^C$9)*C$8,0)</f>
        <v>675</v>
      </c>
      <c r="D24" s="87">
        <f t="shared" si="0"/>
        <v>794</v>
      </c>
      <c r="E24" s="88">
        <f t="shared" si="0"/>
        <v>972</v>
      </c>
      <c r="F24" s="86">
        <f t="shared" si="0"/>
        <v>832</v>
      </c>
      <c r="G24" s="87">
        <f t="shared" si="0"/>
        <v>976</v>
      </c>
      <c r="H24" s="88">
        <f t="shared" si="0"/>
        <v>1192</v>
      </c>
      <c r="I24" s="86">
        <f t="shared" si="0"/>
        <v>986</v>
      </c>
      <c r="J24" s="87">
        <f t="shared" si="0"/>
        <v>1158</v>
      </c>
      <c r="K24" s="88">
        <f t="shared" si="0"/>
        <v>1416</v>
      </c>
      <c r="L24" s="88">
        <f t="shared" si="0"/>
        <v>1673</v>
      </c>
      <c r="M24" s="86">
        <f t="shared" si="0"/>
        <v>1099</v>
      </c>
      <c r="N24" s="87">
        <f t="shared" si="0"/>
        <v>1294</v>
      </c>
      <c r="O24" s="89">
        <f t="shared" si="0"/>
        <v>1586</v>
      </c>
      <c r="P24" s="90">
        <f t="shared" si="0"/>
        <v>1878</v>
      </c>
    </row>
    <row r="25" spans="1:16" ht="15.75" x14ac:dyDescent="0.25">
      <c r="A25" s="9"/>
      <c r="B25" s="25"/>
      <c r="C25" s="26"/>
      <c r="D25" s="26"/>
      <c r="E25" s="27"/>
      <c r="F25" s="26"/>
      <c r="G25" s="26"/>
      <c r="H25" s="27"/>
      <c r="I25" s="26"/>
      <c r="J25" s="26"/>
      <c r="K25" s="27"/>
    </row>
    <row r="26" spans="1:16" ht="15.75" x14ac:dyDescent="0.25">
      <c r="A26" s="9"/>
      <c r="B26" s="25"/>
      <c r="C26" s="26"/>
      <c r="D26" s="26"/>
      <c r="E26" s="27"/>
      <c r="F26" s="26"/>
      <c r="G26" s="26"/>
      <c r="H26" s="27"/>
      <c r="I26" s="26"/>
      <c r="J26" s="26"/>
      <c r="K26" s="27"/>
    </row>
    <row r="27" spans="1:16" ht="15.75" x14ac:dyDescent="0.25">
      <c r="A27" s="9"/>
      <c r="B27" s="25"/>
      <c r="C27" s="26"/>
      <c r="D27" s="26"/>
      <c r="E27" s="27"/>
      <c r="F27" s="26"/>
      <c r="G27" s="26"/>
      <c r="H27" s="27"/>
      <c r="I27" s="26"/>
      <c r="J27" s="26"/>
      <c r="K27" s="27"/>
    </row>
    <row r="28" spans="1:16" ht="15.75" x14ac:dyDescent="0.25">
      <c r="A28" s="9"/>
      <c r="B28" s="25"/>
      <c r="C28" s="26"/>
      <c r="D28" s="26"/>
      <c r="E28" s="27"/>
      <c r="F28" s="26"/>
      <c r="G28" s="26"/>
      <c r="H28" s="27"/>
      <c r="I28" s="26"/>
      <c r="J28" s="26"/>
      <c r="K28" s="27"/>
    </row>
  </sheetData>
  <sheetProtection algorithmName="SHA-512" hashValue="9PojnVloL5rycnEguCM7bRPPxgFLj5r0mFGuAp49iM8XXbi7RuJA0hUQzhxXTalDllibO5ZQdjtwxo79GvpJfA==" saltValue="hNVkohjn7nPa81H/036Sbg==" spinCount="100000" sheet="1" objects="1" scenarios="1"/>
  <mergeCells count="30">
    <mergeCell ref="I23:K23"/>
    <mergeCell ref="M23:O23"/>
    <mergeCell ref="A24:B24"/>
    <mergeCell ref="A6:B6"/>
    <mergeCell ref="A21:B21"/>
    <mergeCell ref="A22:B22"/>
    <mergeCell ref="A23:B23"/>
    <mergeCell ref="A9:B9"/>
    <mergeCell ref="A8:B8"/>
    <mergeCell ref="C23:E23"/>
    <mergeCell ref="F23:H23"/>
    <mergeCell ref="A13:B13"/>
    <mergeCell ref="A10:B10"/>
    <mergeCell ref="A11:B11"/>
    <mergeCell ref="A12:B12"/>
    <mergeCell ref="C21:E21"/>
    <mergeCell ref="I7:K7"/>
    <mergeCell ref="A5:B5"/>
    <mergeCell ref="C5:E5"/>
    <mergeCell ref="A7:B7"/>
    <mergeCell ref="C7:E7"/>
    <mergeCell ref="F7:H7"/>
    <mergeCell ref="F5:H5"/>
    <mergeCell ref="I5:L5"/>
    <mergeCell ref="C1:H1"/>
    <mergeCell ref="M5:P5"/>
    <mergeCell ref="M7:O7"/>
    <mergeCell ref="F21:H21"/>
    <mergeCell ref="I21:L21"/>
    <mergeCell ref="M21:P21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Gilia Single</vt:lpstr>
      <vt:lpstr>'Gilia Single'!Afdrukbereik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2013-07-19T08:54:46Z</dcterms:created>
  <dcterms:modified xsi:type="dcterms:W3CDTF">2020-12-21T09:13:39Z</dcterms:modified>
</cp:coreProperties>
</file>