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9F657DA5-0337-49D2-A873-F6FAEA779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lim" sheetId="1" r:id="rId1"/>
  </sheets>
  <definedNames>
    <definedName name="_xlnm.Print_Area" localSheetId="0">'Vertex Slim'!$A$1:$Z$25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H25" i="1" s="1"/>
  <c r="D24" i="1" l="1"/>
  <c r="H24" i="1"/>
  <c r="F25" i="1"/>
  <c r="C23" i="1"/>
  <c r="G23" i="1"/>
  <c r="E24" i="1"/>
  <c r="C25" i="1"/>
  <c r="G25" i="1"/>
  <c r="E23" i="1"/>
  <c r="C24" i="1"/>
  <c r="G24" i="1"/>
  <c r="E25" i="1"/>
  <c r="F23" i="1"/>
  <c r="D23" i="1"/>
  <c r="H23" i="1"/>
  <c r="F24" i="1"/>
  <c r="D25" i="1"/>
</calcChain>
</file>

<file path=xl/sharedStrings.xml><?xml version="1.0" encoding="utf-8"?>
<sst xmlns="http://schemas.openxmlformats.org/spreadsheetml/2006/main" count="27" uniqueCount="21">
  <si>
    <t>Vertex Slim</t>
  </si>
  <si>
    <t>EN 442 Certification Data</t>
  </si>
  <si>
    <t>Bouwhoogte</t>
  </si>
  <si>
    <t>1840 mm</t>
  </si>
  <si>
    <t>2040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</si>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</sst>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5" fontId="5" fillId="0" borderId="10" xfId="1" applyNumberFormat="1" applyFont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7" fontId="5" fillId="0" borderId="11" xfId="1" applyNumberFormat="1" applyFont="1" applyBorder="1" applyAlignment="1" applyProtection="1">
      <alignment horizontal="right" vertical="center"/>
      <protection hidden="1"/>
    </xf>
    <xf numFmtId="167" fontId="5" fillId="0" borderId="4" xfId="1" applyNumberFormat="1" applyFont="1" applyBorder="1" applyAlignment="1" applyProtection="1">
      <alignment horizontal="right" vertical="center"/>
      <protection hidden="1"/>
    </xf>
    <xf numFmtId="167" fontId="5" fillId="0" borderId="12" xfId="1" applyNumberFormat="1" applyFont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7" fontId="5" fillId="0" borderId="13" xfId="1" applyNumberFormat="1" applyFont="1" applyBorder="1" applyAlignment="1" applyProtection="1">
      <alignment horizontal="right" vertical="center"/>
      <protection hidden="1"/>
    </xf>
    <xf numFmtId="167" fontId="5" fillId="0" borderId="14" xfId="1" applyNumberFormat="1" applyFont="1" applyBorder="1" applyAlignment="1" applyProtection="1">
      <alignment horizontal="right" vertical="center"/>
      <protection hidden="1"/>
    </xf>
    <xf numFmtId="167" fontId="5" fillId="0" borderId="15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64" fontId="12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13" fillId="0" borderId="0" xfId="1" applyNumberFormat="1" applyFont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8" xfId="1" applyNumberFormat="1" applyFont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Protection="1">
      <protection hidden="1"/>
    </xf>
    <xf numFmtId="165" fontId="5" fillId="0" borderId="14" xfId="1" applyNumberFormat="1" applyFont="1" applyBorder="1" applyProtection="1">
      <protection hidden="1"/>
    </xf>
    <xf numFmtId="0" fontId="14" fillId="3" borderId="2" xfId="0" applyFont="1" applyFill="1" applyBorder="1" applyAlignment="1" applyProtection="1">
      <alignment horizontal="center"/>
      <protection hidden="1"/>
    </xf>
    <xf numFmtId="164" fontId="15" fillId="3" borderId="4" xfId="1" applyNumberFormat="1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3" fontId="7" fillId="0" borderId="5" xfId="1" applyNumberFormat="1" applyFont="1" applyBorder="1" applyAlignment="1" applyProtection="1">
      <alignment horizontal="center" vertical="center"/>
      <protection hidden="1"/>
    </xf>
    <xf numFmtId="3" fontId="7" fillId="0" borderId="6" xfId="1" applyNumberFormat="1" applyFont="1" applyBorder="1" applyAlignment="1" applyProtection="1">
      <alignment horizontal="center" vertical="center"/>
      <protection hidden="1"/>
    </xf>
    <xf numFmtId="3" fontId="7" fillId="0" borderId="7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0" t="s">
        <v>0</v>
      </c>
      <c r="D1" s="60"/>
      <c r="E1" s="60"/>
      <c r="F1" s="60"/>
      <c r="G1" s="60"/>
      <c r="H1" s="60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  <c r="G4" s="9"/>
      <c r="H4" s="9"/>
      <c r="I4" s="9"/>
    </row>
    <row r="5" spans="1:9" ht="15.75" customHeight="1" x14ac:dyDescent="0.25">
      <c r="A5" s="61" t="s">
        <v>2</v>
      </c>
      <c r="B5" s="62"/>
      <c r="C5" s="63" t="s">
        <v>3</v>
      </c>
      <c r="D5" s="64"/>
      <c r="E5" s="65"/>
      <c r="F5" s="63" t="s">
        <v>4</v>
      </c>
      <c r="G5" s="64"/>
      <c r="H5" s="65"/>
    </row>
    <row r="6" spans="1:9" ht="15.75" customHeight="1" x14ac:dyDescent="0.25">
      <c r="A6" s="66" t="s">
        <v>5</v>
      </c>
      <c r="B6" s="67"/>
      <c r="C6" s="52">
        <v>11</v>
      </c>
      <c r="D6" s="53">
        <v>21</v>
      </c>
      <c r="E6" s="53">
        <v>22</v>
      </c>
      <c r="F6" s="53">
        <v>11</v>
      </c>
      <c r="G6" s="53">
        <v>21</v>
      </c>
      <c r="H6" s="53">
        <v>22</v>
      </c>
    </row>
    <row r="7" spans="1:9" ht="16.5" thickBot="1" x14ac:dyDescent="0.3">
      <c r="A7" s="55"/>
      <c r="B7" s="56"/>
      <c r="C7" s="57"/>
      <c r="D7" s="58"/>
      <c r="E7" s="59"/>
      <c r="F7" s="57"/>
      <c r="G7" s="58"/>
      <c r="H7" s="59"/>
    </row>
    <row r="8" spans="1:9" ht="15.75" x14ac:dyDescent="0.25">
      <c r="A8" s="61" t="s">
        <v>6</v>
      </c>
      <c r="B8" s="68"/>
      <c r="C8" s="10">
        <v>2133</v>
      </c>
      <c r="D8" s="11">
        <v>3060</v>
      </c>
      <c r="E8" s="12">
        <v>3690</v>
      </c>
      <c r="F8" s="10">
        <v>2298</v>
      </c>
      <c r="G8" s="11">
        <v>3270</v>
      </c>
      <c r="H8" s="12">
        <v>3960</v>
      </c>
    </row>
    <row r="9" spans="1:9" ht="15.75" x14ac:dyDescent="0.25">
      <c r="A9" s="69" t="s">
        <v>7</v>
      </c>
      <c r="B9" s="70"/>
      <c r="C9" s="13">
        <v>1.3009999999999999</v>
      </c>
      <c r="D9" s="14">
        <v>1.3041</v>
      </c>
      <c r="E9" s="15">
        <v>1.3069999999999999</v>
      </c>
      <c r="F9" s="13">
        <v>1.2968999999999999</v>
      </c>
      <c r="G9" s="14">
        <v>1.3006</v>
      </c>
      <c r="H9" s="15">
        <v>1.2998000000000001</v>
      </c>
    </row>
    <row r="10" spans="1:9" ht="15.75" x14ac:dyDescent="0.25">
      <c r="A10" s="61" t="s">
        <v>8</v>
      </c>
      <c r="B10" s="68"/>
      <c r="C10" s="16">
        <v>9.86</v>
      </c>
      <c r="D10" s="17">
        <v>13.58</v>
      </c>
      <c r="E10" s="18">
        <v>29.9</v>
      </c>
      <c r="F10" s="16">
        <v>12.15</v>
      </c>
      <c r="G10" s="17">
        <v>16.2</v>
      </c>
      <c r="H10" s="18">
        <v>37.74</v>
      </c>
    </row>
    <row r="11" spans="1:9" ht="15.75" x14ac:dyDescent="0.25">
      <c r="A11" s="69" t="s">
        <v>9</v>
      </c>
      <c r="B11" s="70"/>
      <c r="C11" s="19">
        <v>63</v>
      </c>
      <c r="D11" s="20">
        <v>96</v>
      </c>
      <c r="E11" s="21">
        <v>105.3</v>
      </c>
      <c r="F11" s="19">
        <v>69.599999999999994</v>
      </c>
      <c r="G11" s="20">
        <v>106.2</v>
      </c>
      <c r="H11" s="21">
        <v>116.4</v>
      </c>
    </row>
    <row r="12" spans="1:9" ht="16.5" thickBot="1" x14ac:dyDescent="0.3">
      <c r="A12" s="61" t="s">
        <v>10</v>
      </c>
      <c r="B12" s="68"/>
      <c r="C12" s="22">
        <v>8.1</v>
      </c>
      <c r="D12" s="23">
        <v>15.9</v>
      </c>
      <c r="E12" s="24">
        <v>15.9</v>
      </c>
      <c r="F12" s="22">
        <v>9</v>
      </c>
      <c r="G12" s="23">
        <v>17.7</v>
      </c>
      <c r="H12" s="24">
        <v>17.7</v>
      </c>
    </row>
    <row r="13" spans="1:9" ht="15.75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9" ht="21" x14ac:dyDescent="0.35">
      <c r="A14" s="25" t="s">
        <v>11</v>
      </c>
      <c r="B14" s="25"/>
      <c r="C14" s="25"/>
      <c r="D14" s="25"/>
      <c r="E14" s="25"/>
      <c r="F14" s="26" t="s">
        <v>12</v>
      </c>
      <c r="I14" s="9"/>
    </row>
    <row r="15" spans="1:9" ht="15.75" x14ac:dyDescent="0.25">
      <c r="A15" s="27" t="s">
        <v>13</v>
      </c>
      <c r="B15" s="27"/>
      <c r="C15" s="28">
        <v>75</v>
      </c>
      <c r="E15" s="29" t="s">
        <v>14</v>
      </c>
      <c r="F15" s="30" t="s">
        <v>15</v>
      </c>
      <c r="I15" s="9"/>
    </row>
    <row r="16" spans="1:9" ht="15.75" x14ac:dyDescent="0.25">
      <c r="A16" s="27" t="s">
        <v>16</v>
      </c>
      <c r="B16" s="27"/>
      <c r="C16" s="28">
        <v>65</v>
      </c>
      <c r="E16" s="29" t="s">
        <v>14</v>
      </c>
      <c r="F16" s="30" t="s">
        <v>17</v>
      </c>
      <c r="I16" s="9"/>
    </row>
    <row r="17" spans="1:9" ht="15.75" x14ac:dyDescent="0.25">
      <c r="A17" s="27" t="s">
        <v>18</v>
      </c>
      <c r="B17" s="27"/>
      <c r="C17" s="28">
        <v>20</v>
      </c>
      <c r="E17" s="29" t="s">
        <v>14</v>
      </c>
      <c r="F17" s="30" t="s">
        <v>19</v>
      </c>
      <c r="I17" s="9"/>
    </row>
    <row r="18" spans="1:9" ht="15.75" x14ac:dyDescent="0.25">
      <c r="A18" s="31" t="s">
        <v>20</v>
      </c>
      <c r="B18" s="31"/>
      <c r="C18" s="32">
        <f>(AVERAGE(C15:C16))-C17</f>
        <v>50</v>
      </c>
      <c r="E18" s="8"/>
      <c r="F18" s="8"/>
      <c r="G18" s="33"/>
      <c r="H18" s="6"/>
      <c r="I18" s="9"/>
    </row>
    <row r="19" spans="1:9" ht="15.75" x14ac:dyDescent="0.25">
      <c r="A19" s="6"/>
      <c r="B19" s="6"/>
      <c r="C19" s="6"/>
      <c r="D19" s="9"/>
      <c r="E19" s="9"/>
      <c r="F19" s="9"/>
      <c r="G19" s="9"/>
      <c r="H19" s="9"/>
      <c r="I19" s="9"/>
    </row>
    <row r="20" spans="1:9" ht="15.75" x14ac:dyDescent="0.25">
      <c r="A20" s="8"/>
      <c r="B20" s="34" t="s">
        <v>2</v>
      </c>
      <c r="C20" s="63" t="s">
        <v>3</v>
      </c>
      <c r="D20" s="64"/>
      <c r="E20" s="65"/>
      <c r="F20" s="63" t="s">
        <v>4</v>
      </c>
      <c r="G20" s="64"/>
      <c r="H20" s="65"/>
    </row>
    <row r="21" spans="1:9" ht="15.75" x14ac:dyDescent="0.25">
      <c r="A21" s="8"/>
      <c r="B21" s="35" t="s">
        <v>5</v>
      </c>
      <c r="C21" s="54">
        <v>11</v>
      </c>
      <c r="D21" s="53">
        <v>21</v>
      </c>
      <c r="E21" s="53">
        <v>22</v>
      </c>
      <c r="F21" s="53">
        <v>11</v>
      </c>
      <c r="G21" s="53">
        <v>21</v>
      </c>
      <c r="H21" s="53">
        <v>22</v>
      </c>
    </row>
    <row r="22" spans="1:9" ht="16.5" thickBot="1" x14ac:dyDescent="0.3">
      <c r="A22" s="9"/>
      <c r="B22" s="36"/>
      <c r="C22" s="57"/>
      <c r="D22" s="58"/>
      <c r="E22" s="59"/>
      <c r="F22" s="57"/>
      <c r="G22" s="58"/>
      <c r="H22" s="59"/>
    </row>
    <row r="23" spans="1:9" ht="15.75" x14ac:dyDescent="0.25">
      <c r="A23" s="37">
        <v>400</v>
      </c>
      <c r="B23" s="38">
        <v>470</v>
      </c>
      <c r="C23" s="39">
        <f t="shared" ref="C23:H25" si="0">ROUND((($C$18/50)^C$9)*(C$8/1000*$A23),0)</f>
        <v>853</v>
      </c>
      <c r="D23" s="40">
        <f t="shared" si="0"/>
        <v>1224</v>
      </c>
      <c r="E23" s="41">
        <f t="shared" si="0"/>
        <v>1476</v>
      </c>
      <c r="F23" s="39">
        <f t="shared" si="0"/>
        <v>919</v>
      </c>
      <c r="G23" s="42">
        <f t="shared" si="0"/>
        <v>1308</v>
      </c>
      <c r="H23" s="41">
        <f t="shared" si="0"/>
        <v>1584</v>
      </c>
    </row>
    <row r="24" spans="1:9" ht="15.75" x14ac:dyDescent="0.25">
      <c r="A24" s="37">
        <v>500</v>
      </c>
      <c r="B24" s="43">
        <v>570</v>
      </c>
      <c r="C24" s="44">
        <f t="shared" si="0"/>
        <v>1067</v>
      </c>
      <c r="D24" s="45">
        <f t="shared" si="0"/>
        <v>1530</v>
      </c>
      <c r="E24" s="46">
        <f t="shared" si="0"/>
        <v>1845</v>
      </c>
      <c r="F24" s="44">
        <f t="shared" si="0"/>
        <v>1149</v>
      </c>
      <c r="G24" s="47">
        <f t="shared" si="0"/>
        <v>1635</v>
      </c>
      <c r="H24" s="46">
        <f t="shared" si="0"/>
        <v>1980</v>
      </c>
    </row>
    <row r="25" spans="1:9" ht="16.5" thickBot="1" x14ac:dyDescent="0.3">
      <c r="A25" s="37">
        <v>600</v>
      </c>
      <c r="B25" s="38">
        <v>670</v>
      </c>
      <c r="C25" s="48">
        <f t="shared" si="0"/>
        <v>1280</v>
      </c>
      <c r="D25" s="49">
        <f t="shared" si="0"/>
        <v>1836</v>
      </c>
      <c r="E25" s="50">
        <f t="shared" si="0"/>
        <v>2214</v>
      </c>
      <c r="F25" s="48">
        <f t="shared" si="0"/>
        <v>1379</v>
      </c>
      <c r="G25" s="51">
        <f t="shared" si="0"/>
        <v>1962</v>
      </c>
      <c r="H25" s="50">
        <f t="shared" si="0"/>
        <v>2376</v>
      </c>
    </row>
  </sheetData>
  <sheetProtection algorithmName="SHA-512" hashValue="aZAI84d+8MCirUMPJpPr3NXwTEOHV6l2ftUGctb14izwBHlx2ZVfUBxZT67+crYrUd62IGjQXgQ8DwXfs/bMzQ==" saltValue="/IWAVB+mYKclEJ31sKB/hg==" spinCount="100000" sheet="1" objects="1" scenarios="1"/>
  <mergeCells count="17">
    <mergeCell ref="F20:H20"/>
    <mergeCell ref="C22:E22"/>
    <mergeCell ref="F22:H22"/>
    <mergeCell ref="A8:B8"/>
    <mergeCell ref="A9:B9"/>
    <mergeCell ref="A10:B10"/>
    <mergeCell ref="A11:B11"/>
    <mergeCell ref="A12:B12"/>
    <mergeCell ref="C20:E20"/>
    <mergeCell ref="A7:B7"/>
    <mergeCell ref="C7:E7"/>
    <mergeCell ref="F7:H7"/>
    <mergeCell ref="C1:H1"/>
    <mergeCell ref="A5:B5"/>
    <mergeCell ref="C5:E5"/>
    <mergeCell ref="F5:H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Slim</vt:lpstr>
      <vt:lpstr>'Vertex Slim'!Print_Area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2013-09-12T12:37:10Z</dcterms:created>
  <dcterms:modified xsi:type="dcterms:W3CDTF">2023-11-21T10:56:07Z</dcterms:modified>
</cp:coreProperties>
</file>