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UK\"/>
    </mc:Choice>
  </mc:AlternateContent>
  <bookViews>
    <workbookView xWindow="240" yWindow="90" windowWidth="20115" windowHeight="7995"/>
  </bookViews>
  <sheets>
    <sheet name="Planar Style Plinth (D)" sheetId="1" r:id="rId1"/>
  </sheets>
  <definedNames>
    <definedName name="_xlnm.Print_Area" localSheetId="0">'Planar Style Plinth (D)'!$A$1:$Z$31</definedName>
  </definedNames>
  <calcPr calcId="152511" calcOnSave="0"/>
</workbook>
</file>

<file path=xl/calcChain.xml><?xml version="1.0" encoding="utf-8"?>
<calcChain xmlns="http://schemas.openxmlformats.org/spreadsheetml/2006/main">
  <c r="C30" i="1" l="1"/>
  <c r="E29" i="1"/>
  <c r="E27" i="1"/>
  <c r="G26" i="1"/>
  <c r="G24" i="1"/>
  <c r="C24" i="1"/>
  <c r="C18" i="1"/>
  <c r="H31" i="1" s="1"/>
  <c r="E25" i="1" l="1"/>
  <c r="C28" i="1"/>
  <c r="G30" i="1"/>
  <c r="E23" i="1"/>
  <c r="C26" i="1"/>
  <c r="G28" i="1"/>
  <c r="E31" i="1"/>
  <c r="F23" i="1"/>
  <c r="D24" i="1"/>
  <c r="H24" i="1"/>
  <c r="F25" i="1"/>
  <c r="D26" i="1"/>
  <c r="H26" i="1"/>
  <c r="F27" i="1"/>
  <c r="D28" i="1"/>
  <c r="H28" i="1"/>
  <c r="F29" i="1"/>
  <c r="D30" i="1"/>
  <c r="H30" i="1"/>
  <c r="F31" i="1"/>
  <c r="C23" i="1"/>
  <c r="G23" i="1"/>
  <c r="E24" i="1"/>
  <c r="C25" i="1"/>
  <c r="G25" i="1"/>
  <c r="E26" i="1"/>
  <c r="C27" i="1"/>
  <c r="G27" i="1"/>
  <c r="E28" i="1"/>
  <c r="C29" i="1"/>
  <c r="G29" i="1"/>
  <c r="E30" i="1"/>
  <c r="C31" i="1"/>
  <c r="G31" i="1"/>
  <c r="D23" i="1"/>
  <c r="H23" i="1"/>
  <c r="F24" i="1"/>
  <c r="D25" i="1"/>
  <c r="H25" i="1"/>
  <c r="F26" i="1"/>
  <c r="D27" i="1"/>
  <c r="H27" i="1"/>
  <c r="F28" i="1"/>
  <c r="D29" i="1"/>
  <c r="H29" i="1"/>
  <c r="F30" i="1"/>
  <c r="D31" i="1"/>
</calcChain>
</file>

<file path=xl/sharedStrings.xml><?xml version="1.0" encoding="utf-8"?>
<sst xmlns="http://schemas.openxmlformats.org/spreadsheetml/2006/main" count="27" uniqueCount="21">
  <si>
    <t>Planar Style Plinth (D)</t>
  </si>
  <si>
    <t>EN 442 Certification Data</t>
  </si>
  <si>
    <t>Type</t>
  </si>
  <si>
    <t>&lt;&lt;&lt;</t>
  </si>
  <si>
    <t>Delta T</t>
  </si>
  <si>
    <t>Surface (m²/m)</t>
  </si>
  <si>
    <t>200 mm (double)</t>
  </si>
  <si>
    <t>200 mm (single)</t>
  </si>
  <si>
    <t>Height</t>
  </si>
  <si>
    <t>W/m (75/65/20°C)</t>
  </si>
  <si>
    <t>n-Exponent</t>
  </si>
  <si>
    <t>Weight (kg/m)</t>
  </si>
  <si>
    <t>Water content (l/m)</t>
  </si>
  <si>
    <t>Heat capacity</t>
  </si>
  <si>
    <t>Inlet temperature (°C)</t>
  </si>
  <si>
    <t>Outlet temperature (°C)</t>
  </si>
  <si>
    <t>Room temperature (°C)</t>
  </si>
  <si>
    <t>Other systemtemperatures?</t>
  </si>
  <si>
    <t>Change inlet temperature</t>
  </si>
  <si>
    <t>Change outlet temperature</t>
  </si>
  <si>
    <t>Change room temperature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</si>
</sst>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71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8" fillId="0" borderId="0" xfId="1" applyNumberFormat="1" applyFont="1" applyFill="1" applyBorder="1" applyAlignment="1" applyProtection="1"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4" fontId="10" fillId="0" borderId="0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protection hidden="1"/>
    </xf>
    <xf numFmtId="164" fontId="8" fillId="0" borderId="6" xfId="1" applyNumberFormat="1" applyFont="1" applyFill="1" applyBorder="1" applyAlignment="1" applyProtection="1">
      <protection hidden="1"/>
    </xf>
    <xf numFmtId="164" fontId="8" fillId="0" borderId="7" xfId="1" applyNumberFormat="1" applyFont="1" applyFill="1" applyBorder="1" applyAlignment="1" applyProtection="1"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3" fontId="6" fillId="0" borderId="0" xfId="1" applyNumberFormat="1" applyFont="1" applyFill="1" applyBorder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0" borderId="0" xfId="1" applyNumberFormat="1" applyFont="1" applyFill="1" applyBorder="1" applyProtection="1"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0" borderId="0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11" xfId="1" applyNumberFormat="1" applyFont="1" applyFill="1" applyBorder="1" applyAlignment="1" applyProtection="1">
      <alignment vertical="center"/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2" xfId="1" applyNumberFormat="1" applyFont="1" applyFill="1" applyBorder="1" applyProtection="1"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1" xfId="1" applyNumberFormat="1" applyFont="1" applyFill="1" applyBorder="1" applyAlignment="1" applyProtection="1">
      <alignment vertical="center"/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0" borderId="13" xfId="1" applyNumberFormat="1" applyFont="1" applyFill="1" applyBorder="1" applyAlignment="1" applyProtection="1">
      <alignment vertical="center"/>
      <protection hidden="1"/>
    </xf>
    <xf numFmtId="165" fontId="6" fillId="0" borderId="14" xfId="1" applyNumberFormat="1" applyFont="1" applyFill="1" applyBorder="1" applyProtection="1">
      <protection hidden="1"/>
    </xf>
    <xf numFmtId="165" fontId="6" fillId="0" borderId="15" xfId="1" applyNumberFormat="1" applyFont="1" applyFill="1" applyBorder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10" ht="30.75" customHeight="1" x14ac:dyDescent="0.5">
      <c r="A1" s="1"/>
      <c r="B1" s="2"/>
      <c r="C1" s="68" t="s">
        <v>0</v>
      </c>
      <c r="D1" s="68"/>
      <c r="E1" s="68"/>
      <c r="F1" s="68"/>
      <c r="G1" s="68"/>
      <c r="H1" s="68"/>
    </row>
    <row r="2" spans="1:10" ht="15.75" customHeight="1" x14ac:dyDescent="0.25">
      <c r="A2" s="4"/>
      <c r="B2" s="5"/>
    </row>
    <row r="3" spans="1:10" ht="15.75" customHeight="1" x14ac:dyDescent="0.25">
      <c r="B3" s="6"/>
    </row>
    <row r="4" spans="1:10" ht="21" x14ac:dyDescent="0.35">
      <c r="A4" s="7" t="s">
        <v>1</v>
      </c>
      <c r="B4" s="8"/>
      <c r="C4" s="6"/>
      <c r="D4" s="6"/>
      <c r="E4" s="6"/>
      <c r="F4" s="6"/>
      <c r="G4" s="6"/>
      <c r="H4" s="6"/>
      <c r="I4" s="6"/>
      <c r="J4" s="6"/>
    </row>
    <row r="5" spans="1:10" ht="15.75" x14ac:dyDescent="0.25">
      <c r="A5" s="61" t="s">
        <v>8</v>
      </c>
      <c r="B5" s="63"/>
      <c r="C5" s="61" t="s">
        <v>7</v>
      </c>
      <c r="D5" s="62"/>
      <c r="E5" s="63"/>
      <c r="F5" s="61" t="s">
        <v>6</v>
      </c>
      <c r="G5" s="62"/>
      <c r="H5" s="63"/>
      <c r="I5" s="9"/>
      <c r="J5" s="9"/>
    </row>
    <row r="6" spans="1:10" ht="15.75" x14ac:dyDescent="0.25">
      <c r="A6" s="69" t="s">
        <v>2</v>
      </c>
      <c r="B6" s="70"/>
      <c r="C6" s="10">
        <v>22</v>
      </c>
      <c r="D6" s="10">
        <v>33</v>
      </c>
      <c r="E6" s="10">
        <v>44</v>
      </c>
      <c r="F6" s="10">
        <v>22</v>
      </c>
      <c r="G6" s="10">
        <v>33</v>
      </c>
      <c r="H6" s="10">
        <v>44</v>
      </c>
      <c r="I6" s="11"/>
      <c r="J6" s="11"/>
    </row>
    <row r="7" spans="1:10" ht="16.5" thickBot="1" x14ac:dyDescent="0.3">
      <c r="A7" s="66"/>
      <c r="B7" s="67"/>
      <c r="C7" s="12"/>
      <c r="D7" s="13"/>
      <c r="E7" s="14"/>
      <c r="F7" s="12"/>
      <c r="G7" s="13"/>
      <c r="H7" s="14"/>
      <c r="I7" s="9"/>
      <c r="J7" s="9"/>
    </row>
    <row r="8" spans="1:10" ht="15.75" x14ac:dyDescent="0.25">
      <c r="A8" s="61" t="s">
        <v>9</v>
      </c>
      <c r="B8" s="62"/>
      <c r="C8" s="15">
        <v>611</v>
      </c>
      <c r="D8" s="16">
        <v>918</v>
      </c>
      <c r="E8" s="17">
        <v>1197</v>
      </c>
      <c r="F8" s="15">
        <v>576</v>
      </c>
      <c r="G8" s="16">
        <v>906</v>
      </c>
      <c r="H8" s="17">
        <v>1181</v>
      </c>
      <c r="I8" s="18"/>
      <c r="J8" s="18"/>
    </row>
    <row r="9" spans="1:10" ht="15.75" x14ac:dyDescent="0.25">
      <c r="A9" s="64" t="s">
        <v>10</v>
      </c>
      <c r="B9" s="65"/>
      <c r="C9" s="19">
        <v>1.2614000000000001</v>
      </c>
      <c r="D9" s="20">
        <v>1.2767999999999999</v>
      </c>
      <c r="E9" s="21">
        <v>1.2915000000000001</v>
      </c>
      <c r="F9" s="19">
        <v>1.2678</v>
      </c>
      <c r="G9" s="20">
        <v>1.2579</v>
      </c>
      <c r="H9" s="21">
        <v>1.2843</v>
      </c>
      <c r="I9" s="22"/>
      <c r="J9" s="22"/>
    </row>
    <row r="10" spans="1:10" ht="15.75" x14ac:dyDescent="0.25">
      <c r="A10" s="61" t="s">
        <v>5</v>
      </c>
      <c r="B10" s="62"/>
      <c r="C10" s="23">
        <v>2.0499999999999998</v>
      </c>
      <c r="D10" s="24">
        <v>3.08</v>
      </c>
      <c r="E10" s="25">
        <v>4.0999999999999996</v>
      </c>
      <c r="F10" s="23">
        <v>2.0499999999999998</v>
      </c>
      <c r="G10" s="24">
        <v>3.08</v>
      </c>
      <c r="H10" s="25">
        <v>4.0999999999999996</v>
      </c>
      <c r="I10" s="26"/>
      <c r="J10" s="26"/>
    </row>
    <row r="11" spans="1:10" ht="15.75" x14ac:dyDescent="0.25">
      <c r="A11" s="64" t="s">
        <v>11</v>
      </c>
      <c r="B11" s="65"/>
      <c r="C11" s="27">
        <v>12.3</v>
      </c>
      <c r="D11" s="28">
        <v>17.600000000000001</v>
      </c>
      <c r="E11" s="29">
        <v>23</v>
      </c>
      <c r="F11" s="27">
        <v>13.5</v>
      </c>
      <c r="G11" s="28">
        <v>19.3</v>
      </c>
      <c r="H11" s="29">
        <v>24.6</v>
      </c>
      <c r="I11" s="26"/>
      <c r="J11" s="26"/>
    </row>
    <row r="12" spans="1:10" ht="16.5" thickBot="1" x14ac:dyDescent="0.3">
      <c r="A12" s="61" t="s">
        <v>12</v>
      </c>
      <c r="B12" s="62"/>
      <c r="C12" s="30">
        <v>2.8</v>
      </c>
      <c r="D12" s="31">
        <v>4.2</v>
      </c>
      <c r="E12" s="32">
        <v>5.6</v>
      </c>
      <c r="F12" s="30">
        <v>2.8</v>
      </c>
      <c r="G12" s="31">
        <v>4.2</v>
      </c>
      <c r="H12" s="32">
        <v>5.6</v>
      </c>
      <c r="I12" s="26"/>
      <c r="J12" s="26"/>
    </row>
    <row r="13" spans="1:10" ht="15.75" x14ac:dyDescent="0.25">
      <c r="A13" s="52"/>
      <c r="B13" s="52"/>
      <c r="C13" s="6"/>
      <c r="D13" s="6"/>
      <c r="E13" s="6"/>
      <c r="F13" s="6"/>
      <c r="G13" s="6"/>
      <c r="H13" s="6"/>
      <c r="I13" s="6"/>
      <c r="J13" s="6"/>
    </row>
    <row r="14" spans="1:10" ht="21" x14ac:dyDescent="0.35">
      <c r="A14" s="53" t="s">
        <v>13</v>
      </c>
      <c r="B14" s="53"/>
      <c r="C14" s="33"/>
      <c r="D14" s="33"/>
      <c r="E14" s="33"/>
      <c r="F14" s="59" t="s">
        <v>17</v>
      </c>
      <c r="G14" s="51"/>
      <c r="H14" s="51"/>
      <c r="I14" s="51"/>
      <c r="J14" s="51"/>
    </row>
    <row r="15" spans="1:10" ht="15.75" x14ac:dyDescent="0.25">
      <c r="A15" s="54" t="s">
        <v>14</v>
      </c>
      <c r="B15" s="54"/>
      <c r="C15" s="34">
        <v>75</v>
      </c>
      <c r="D15" s="1"/>
      <c r="E15" s="35" t="s">
        <v>3</v>
      </c>
      <c r="F15" s="60" t="s">
        <v>18</v>
      </c>
      <c r="G15" s="36"/>
      <c r="H15" s="36"/>
      <c r="I15" s="36"/>
      <c r="J15" s="36"/>
    </row>
    <row r="16" spans="1:10" ht="15.75" x14ac:dyDescent="0.25">
      <c r="A16" s="54" t="s">
        <v>15</v>
      </c>
      <c r="B16" s="54"/>
      <c r="C16" s="34">
        <v>65</v>
      </c>
      <c r="D16" s="1"/>
      <c r="E16" s="35" t="s">
        <v>3</v>
      </c>
      <c r="F16" s="60" t="s">
        <v>19</v>
      </c>
      <c r="G16" s="36"/>
      <c r="H16" s="36"/>
      <c r="I16" s="36"/>
      <c r="J16" s="36"/>
    </row>
    <row r="17" spans="1:10" ht="15.75" x14ac:dyDescent="0.25">
      <c r="A17" s="54" t="s">
        <v>16</v>
      </c>
      <c r="B17" s="54"/>
      <c r="C17" s="34">
        <v>20</v>
      </c>
      <c r="D17" s="1"/>
      <c r="E17" s="35" t="s">
        <v>3</v>
      </c>
      <c r="F17" s="60" t="s">
        <v>20</v>
      </c>
      <c r="G17" s="36"/>
      <c r="H17" s="36"/>
      <c r="I17" s="36"/>
      <c r="J17" s="36"/>
    </row>
    <row r="18" spans="1:10" ht="15.75" x14ac:dyDescent="0.25">
      <c r="A18" s="55" t="s">
        <v>4</v>
      </c>
      <c r="B18" s="55"/>
      <c r="C18" s="37">
        <f>(AVERAGE(C15:C16))-C17</f>
        <v>50</v>
      </c>
      <c r="D18" s="8"/>
      <c r="E18" s="38"/>
      <c r="F18" s="6"/>
      <c r="G18" s="6"/>
      <c r="H18" s="6"/>
      <c r="I18" s="8"/>
      <c r="J18" s="8"/>
    </row>
    <row r="19" spans="1:10" ht="15.75" x14ac:dyDescent="0.25">
      <c r="A19" s="52"/>
      <c r="B19" s="52"/>
    </row>
    <row r="20" spans="1:10" ht="15.75" x14ac:dyDescent="0.25">
      <c r="A20" s="56"/>
      <c r="B20" s="57" t="s">
        <v>8</v>
      </c>
      <c r="C20" s="61" t="s">
        <v>7</v>
      </c>
      <c r="D20" s="62"/>
      <c r="E20" s="63"/>
      <c r="F20" s="61" t="s">
        <v>6</v>
      </c>
      <c r="G20" s="62"/>
      <c r="H20" s="63"/>
      <c r="I20" s="9"/>
      <c r="J20" s="9"/>
    </row>
    <row r="21" spans="1:10" ht="15.75" x14ac:dyDescent="0.25">
      <c r="A21" s="56"/>
      <c r="B21" s="58" t="s">
        <v>2</v>
      </c>
      <c r="C21" s="10">
        <v>22</v>
      </c>
      <c r="D21" s="10">
        <v>33</v>
      </c>
      <c r="E21" s="10">
        <v>44</v>
      </c>
      <c r="F21" s="10">
        <v>22</v>
      </c>
      <c r="G21" s="10">
        <v>33</v>
      </c>
      <c r="H21" s="10">
        <v>44</v>
      </c>
      <c r="I21" s="11"/>
      <c r="J21" s="11"/>
    </row>
    <row r="22" spans="1:10" ht="16.5" thickBot="1" x14ac:dyDescent="0.3">
      <c r="B22" s="39"/>
      <c r="C22" s="12"/>
      <c r="D22" s="13"/>
      <c r="E22" s="14"/>
      <c r="F22" s="12"/>
      <c r="G22" s="13"/>
      <c r="H22" s="14"/>
      <c r="I22" s="9"/>
      <c r="J22" s="9"/>
    </row>
    <row r="23" spans="1:10" ht="15.75" x14ac:dyDescent="0.25">
      <c r="B23" s="40">
        <v>1000</v>
      </c>
      <c r="C23" s="41">
        <f>ROUND((($C$18/50)^C$9)*(C$8/1000*$B23),0)</f>
        <v>611</v>
      </c>
      <c r="D23" s="42">
        <f t="shared" ref="D23:H31" si="0">ROUND((($C$18/50)^D$9)*(D$8/1000*$B23),0)</f>
        <v>918</v>
      </c>
      <c r="E23" s="43">
        <f t="shared" si="0"/>
        <v>1197</v>
      </c>
      <c r="F23" s="41">
        <f t="shared" si="0"/>
        <v>576</v>
      </c>
      <c r="G23" s="42">
        <f t="shared" si="0"/>
        <v>906</v>
      </c>
      <c r="H23" s="43">
        <f t="shared" si="0"/>
        <v>1181</v>
      </c>
      <c r="I23" s="18"/>
      <c r="J23" s="18"/>
    </row>
    <row r="24" spans="1:10" ht="15.75" x14ac:dyDescent="0.25">
      <c r="B24" s="44">
        <v>1200</v>
      </c>
      <c r="C24" s="45">
        <f t="shared" ref="C24:C31" si="1">ROUND((($C$18/50)^C$9)*(C$8/1000*$B24),0)</f>
        <v>733</v>
      </c>
      <c r="D24" s="46">
        <f t="shared" si="0"/>
        <v>1102</v>
      </c>
      <c r="E24" s="47">
        <f t="shared" si="0"/>
        <v>1436</v>
      </c>
      <c r="F24" s="45">
        <f t="shared" si="0"/>
        <v>691</v>
      </c>
      <c r="G24" s="46">
        <f t="shared" si="0"/>
        <v>1087</v>
      </c>
      <c r="H24" s="47">
        <f t="shared" si="0"/>
        <v>1417</v>
      </c>
      <c r="I24" s="18"/>
      <c r="J24" s="18"/>
    </row>
    <row r="25" spans="1:10" ht="15.75" x14ac:dyDescent="0.25">
      <c r="B25" s="40">
        <v>1400</v>
      </c>
      <c r="C25" s="41">
        <f t="shared" si="1"/>
        <v>855</v>
      </c>
      <c r="D25" s="42">
        <f t="shared" si="0"/>
        <v>1285</v>
      </c>
      <c r="E25" s="43">
        <f t="shared" si="0"/>
        <v>1676</v>
      </c>
      <c r="F25" s="41">
        <f t="shared" si="0"/>
        <v>806</v>
      </c>
      <c r="G25" s="42">
        <f t="shared" si="0"/>
        <v>1268</v>
      </c>
      <c r="H25" s="43">
        <f t="shared" si="0"/>
        <v>1653</v>
      </c>
      <c r="I25" s="18"/>
      <c r="J25" s="18"/>
    </row>
    <row r="26" spans="1:10" ht="15.75" x14ac:dyDescent="0.25">
      <c r="B26" s="44">
        <v>1600</v>
      </c>
      <c r="C26" s="45">
        <f t="shared" si="1"/>
        <v>978</v>
      </c>
      <c r="D26" s="46">
        <f t="shared" si="0"/>
        <v>1469</v>
      </c>
      <c r="E26" s="47">
        <f t="shared" si="0"/>
        <v>1915</v>
      </c>
      <c r="F26" s="45">
        <f t="shared" si="0"/>
        <v>922</v>
      </c>
      <c r="G26" s="46">
        <f t="shared" si="0"/>
        <v>1450</v>
      </c>
      <c r="H26" s="47">
        <f t="shared" si="0"/>
        <v>1890</v>
      </c>
      <c r="I26" s="18"/>
      <c r="J26" s="18"/>
    </row>
    <row r="27" spans="1:10" ht="15.75" x14ac:dyDescent="0.25">
      <c r="B27" s="40">
        <v>1800</v>
      </c>
      <c r="C27" s="41">
        <f t="shared" si="1"/>
        <v>1100</v>
      </c>
      <c r="D27" s="42">
        <f t="shared" si="0"/>
        <v>1652</v>
      </c>
      <c r="E27" s="43">
        <f t="shared" si="0"/>
        <v>2155</v>
      </c>
      <c r="F27" s="41">
        <f t="shared" si="0"/>
        <v>1037</v>
      </c>
      <c r="G27" s="42">
        <f t="shared" si="0"/>
        <v>1631</v>
      </c>
      <c r="H27" s="43">
        <f t="shared" si="0"/>
        <v>2126</v>
      </c>
      <c r="I27" s="18"/>
      <c r="J27" s="18"/>
    </row>
    <row r="28" spans="1:10" ht="15.75" x14ac:dyDescent="0.25">
      <c r="B28" s="44">
        <v>2000</v>
      </c>
      <c r="C28" s="45">
        <f t="shared" si="1"/>
        <v>1222</v>
      </c>
      <c r="D28" s="46">
        <f t="shared" si="0"/>
        <v>1836</v>
      </c>
      <c r="E28" s="47">
        <f t="shared" si="0"/>
        <v>2394</v>
      </c>
      <c r="F28" s="45">
        <f t="shared" si="0"/>
        <v>1152</v>
      </c>
      <c r="G28" s="46">
        <f t="shared" si="0"/>
        <v>1812</v>
      </c>
      <c r="H28" s="47">
        <f t="shared" si="0"/>
        <v>2362</v>
      </c>
      <c r="I28" s="18"/>
      <c r="J28" s="18"/>
    </row>
    <row r="29" spans="1:10" ht="15.75" x14ac:dyDescent="0.25">
      <c r="B29" s="40">
        <v>2200</v>
      </c>
      <c r="C29" s="41">
        <f t="shared" si="1"/>
        <v>1344</v>
      </c>
      <c r="D29" s="42">
        <f t="shared" si="0"/>
        <v>2020</v>
      </c>
      <c r="E29" s="43">
        <f t="shared" si="0"/>
        <v>2633</v>
      </c>
      <c r="F29" s="41">
        <f t="shared" si="0"/>
        <v>1267</v>
      </c>
      <c r="G29" s="42">
        <f t="shared" si="0"/>
        <v>1993</v>
      </c>
      <c r="H29" s="43">
        <f t="shared" si="0"/>
        <v>2598</v>
      </c>
      <c r="I29" s="18"/>
      <c r="J29" s="18"/>
    </row>
    <row r="30" spans="1:10" ht="15.75" x14ac:dyDescent="0.25">
      <c r="B30" s="44">
        <v>2400</v>
      </c>
      <c r="C30" s="45">
        <f t="shared" si="1"/>
        <v>1466</v>
      </c>
      <c r="D30" s="46">
        <f t="shared" si="0"/>
        <v>2203</v>
      </c>
      <c r="E30" s="47">
        <f t="shared" si="0"/>
        <v>2873</v>
      </c>
      <c r="F30" s="45">
        <f t="shared" si="0"/>
        <v>1382</v>
      </c>
      <c r="G30" s="46">
        <f t="shared" si="0"/>
        <v>2174</v>
      </c>
      <c r="H30" s="47">
        <f t="shared" si="0"/>
        <v>2834</v>
      </c>
      <c r="I30" s="18"/>
      <c r="J30" s="18"/>
    </row>
    <row r="31" spans="1:10" ht="16.5" thickBot="1" x14ac:dyDescent="0.3">
      <c r="B31" s="40">
        <v>2600</v>
      </c>
      <c r="C31" s="48">
        <f t="shared" si="1"/>
        <v>1589</v>
      </c>
      <c r="D31" s="49">
        <f t="shared" si="0"/>
        <v>2387</v>
      </c>
      <c r="E31" s="50">
        <f t="shared" si="0"/>
        <v>3112</v>
      </c>
      <c r="F31" s="48">
        <f t="shared" si="0"/>
        <v>1498</v>
      </c>
      <c r="G31" s="49">
        <f t="shared" si="0"/>
        <v>2356</v>
      </c>
      <c r="H31" s="50">
        <f t="shared" si="0"/>
        <v>3071</v>
      </c>
      <c r="I31" s="18"/>
      <c r="J31" s="18"/>
    </row>
  </sheetData>
  <sheetProtection algorithmName="SHA-512" hashValue="jILw970IuUfSw1d1RIgXIsLOh1vCWeir6/SdMcn6/XvL+5komkQ2jq4oGtzw5gHxGvnbXsMqel9J2PsZkWOKkw==" saltValue="OWa61Q4PjypY23ixKechfg==" spinCount="100000" sheet="1" objects="1" scenarios="1"/>
  <mergeCells count="13">
    <mergeCell ref="A7:B7"/>
    <mergeCell ref="C1:H1"/>
    <mergeCell ref="C5:E5"/>
    <mergeCell ref="F5:H5"/>
    <mergeCell ref="A5:B5"/>
    <mergeCell ref="A6:B6"/>
    <mergeCell ref="C20:E20"/>
    <mergeCell ref="F20:H20"/>
    <mergeCell ref="A8:B8"/>
    <mergeCell ref="A9:B9"/>
    <mergeCell ref="A10:B10"/>
    <mergeCell ref="A11:B11"/>
    <mergeCell ref="A12:B1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Planar Style Plinth (D)</vt:lpstr>
      <vt:lpstr>'Planar Style Plinth (D)'!Print_Area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2013-09-12T12:45:53Z</dcterms:created>
  <dcterms:modified xsi:type="dcterms:W3CDTF">2016-07-29T09:38:43Z</dcterms:modified>
</cp:coreProperties>
</file>