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Gilia Single" sheetId="1" r:id="rId1"/>
  </sheets>
  <definedNames>
    <definedName name="_xlnm.Print_Area" localSheetId="0">'Gilia Single'!$A$1:$AA$24</definedName>
  </definedNames>
  <calcPr calcId="152511" calcOnSave="0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D19" i="1" l="1"/>
  <c r="A19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<sst xmlns="http://schemas.openxmlformats.org/spreadsheetml/2006/main" count="31" uniqueCount="24">
  <si>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</si>
  <si>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</si>
  <si>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</si>
  <si>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Gilia Single</t>
  </si>
  <si>
    <t>Watt</t>
  </si>
  <si>
    <t>1.199 mm</t>
  </si>
  <si>
    <t>1.791 mm</t>
  </si>
  <si>
    <t>2.013 mm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</si>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</sst>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23" xfId="2" applyNumberFormat="1" applyFont="1" applyFill="1" applyBorder="1" applyAlignment="1" applyProtection="1">
      <alignment horizontal="center"/>
      <protection hidden="1"/>
    </xf>
    <xf numFmtId="164" fontId="15" fillId="4" borderId="24" xfId="2" applyNumberFormat="1" applyFont="1" applyFill="1" applyBorder="1" applyAlignment="1" applyProtection="1">
      <alignment horizontal="center"/>
      <protection hidden="1"/>
    </xf>
    <xf numFmtId="2" fontId="10" fillId="4" borderId="25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topLeftCell="B1" zoomScale="70" zoomScaleNormal="70" workbookViewId="0">
      <selection activeCell="D16" sqref="D1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2" ht="30.75" customHeight="1" x14ac:dyDescent="0.5">
      <c r="B1" s="1"/>
      <c r="C1" s="2"/>
      <c r="D1" s="59" t="s">
        <v>3</v>
      </c>
      <c r="E1" s="59"/>
      <c r="F1" s="59"/>
      <c r="G1" s="59"/>
      <c r="H1" s="59"/>
      <c r="I1" s="59"/>
    </row>
    <row r="2" spans="1:12" ht="15.75" customHeight="1" x14ac:dyDescent="0.25">
      <c r="B2" s="4"/>
      <c r="C2" s="5"/>
    </row>
    <row r="3" spans="1:12" ht="15.75" customHeight="1" x14ac:dyDescent="0.25">
      <c r="B3" s="6"/>
      <c r="C3" s="6"/>
    </row>
    <row r="4" spans="1:12" ht="21" x14ac:dyDescent="0.35">
      <c r="B4" s="7" t="s">
        <v>0</v>
      </c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15.75" x14ac:dyDescent="0.25">
      <c r="B5" s="73" t="s">
        <v>13</v>
      </c>
      <c r="C5" s="77"/>
      <c r="D5" s="60" t="s">
        <v>5</v>
      </c>
      <c r="E5" s="61"/>
      <c r="F5" s="61"/>
      <c r="G5" s="60" t="s">
        <v>6</v>
      </c>
      <c r="H5" s="61"/>
      <c r="I5" s="61"/>
      <c r="J5" s="60" t="s">
        <v>7</v>
      </c>
      <c r="K5" s="61"/>
      <c r="L5" s="68"/>
    </row>
    <row r="6" spans="1:12" ht="15.75" x14ac:dyDescent="0.25">
      <c r="B6" s="75" t="s">
        <v>14</v>
      </c>
      <c r="C6" s="76"/>
      <c r="D6" s="10">
        <v>500</v>
      </c>
      <c r="E6" s="11">
        <v>600</v>
      </c>
      <c r="F6" s="11">
        <v>750</v>
      </c>
      <c r="G6" s="10">
        <v>500</v>
      </c>
      <c r="H6" s="11">
        <v>600</v>
      </c>
      <c r="I6" s="11">
        <v>750</v>
      </c>
      <c r="J6" s="10">
        <v>500</v>
      </c>
      <c r="K6" s="11">
        <v>600</v>
      </c>
      <c r="L6" s="11">
        <v>750</v>
      </c>
    </row>
    <row r="7" spans="1:12" ht="7.5" customHeight="1" thickBot="1" x14ac:dyDescent="0.3">
      <c r="B7" s="78"/>
      <c r="C7" s="79"/>
      <c r="D7" s="62"/>
      <c r="E7" s="63"/>
      <c r="F7" s="64"/>
      <c r="G7" s="65"/>
      <c r="H7" s="66"/>
      <c r="I7" s="67"/>
      <c r="J7" s="65"/>
      <c r="K7" s="66"/>
      <c r="L7" s="67"/>
    </row>
    <row r="8" spans="1:12" ht="15.75" x14ac:dyDescent="0.25">
      <c r="B8" s="73" t="s">
        <v>15</v>
      </c>
      <c r="C8" s="82"/>
      <c r="D8" s="12">
        <v>675</v>
      </c>
      <c r="E8" s="13">
        <v>794</v>
      </c>
      <c r="F8" s="13">
        <v>972</v>
      </c>
      <c r="G8" s="14">
        <v>986</v>
      </c>
      <c r="H8" s="13">
        <v>1158</v>
      </c>
      <c r="I8" s="13">
        <v>1416</v>
      </c>
      <c r="J8" s="14">
        <v>1099</v>
      </c>
      <c r="K8" s="13">
        <v>1294</v>
      </c>
      <c r="L8" s="15">
        <v>1586</v>
      </c>
    </row>
    <row r="9" spans="1:12" ht="15.75" x14ac:dyDescent="0.25">
      <c r="B9" s="80" t="s">
        <v>8</v>
      </c>
      <c r="C9" s="81"/>
      <c r="D9" s="47">
        <v>1.2025999999999999</v>
      </c>
      <c r="E9" s="17">
        <v>1.1881999999999999</v>
      </c>
      <c r="F9" s="17">
        <v>1.1667000000000001</v>
      </c>
      <c r="G9" s="18">
        <v>1.2284999999999999</v>
      </c>
      <c r="H9" s="17">
        <v>1.2067000000000001</v>
      </c>
      <c r="I9" s="17">
        <v>1.1738999999999999</v>
      </c>
      <c r="J9" s="18">
        <v>1.2446999999999999</v>
      </c>
      <c r="K9" s="17">
        <v>1.2131000000000001</v>
      </c>
      <c r="L9" s="19">
        <v>1.1657</v>
      </c>
    </row>
    <row r="10" spans="1:12" ht="15.75" x14ac:dyDescent="0.25">
      <c r="B10" s="73" t="s">
        <v>16</v>
      </c>
      <c r="C10" s="82"/>
      <c r="D10" s="20">
        <v>1.28</v>
      </c>
      <c r="E10" s="21">
        <v>1.47</v>
      </c>
      <c r="F10" s="21">
        <v>1.76</v>
      </c>
      <c r="G10" s="22">
        <v>1.91</v>
      </c>
      <c r="H10" s="21">
        <v>2.2000000000000002</v>
      </c>
      <c r="I10" s="21">
        <v>2.64</v>
      </c>
      <c r="J10" s="22">
        <v>2.1800000000000002</v>
      </c>
      <c r="K10" s="21">
        <v>2.5099999999999998</v>
      </c>
      <c r="L10" s="23">
        <v>3.01</v>
      </c>
    </row>
    <row r="11" spans="1:12" ht="15.75" x14ac:dyDescent="0.25">
      <c r="B11" s="80" t="s">
        <v>17</v>
      </c>
      <c r="C11" s="81"/>
      <c r="D11" s="16">
        <v>11.8</v>
      </c>
      <c r="E11" s="24">
        <v>13.5</v>
      </c>
      <c r="F11" s="24">
        <v>16.100000000000001</v>
      </c>
      <c r="G11" s="25">
        <v>18.600000000000001</v>
      </c>
      <c r="H11" s="24">
        <v>21.3</v>
      </c>
      <c r="I11" s="24">
        <v>25.2</v>
      </c>
      <c r="J11" s="25">
        <v>20.399999999999999</v>
      </c>
      <c r="K11" s="24">
        <v>23.4</v>
      </c>
      <c r="L11" s="26">
        <v>27.8</v>
      </c>
    </row>
    <row r="12" spans="1:12" ht="15.75" x14ac:dyDescent="0.25">
      <c r="B12" s="73" t="s">
        <v>18</v>
      </c>
      <c r="C12" s="82"/>
      <c r="D12" s="39">
        <v>6.3</v>
      </c>
      <c r="E12" s="40">
        <v>7.1</v>
      </c>
      <c r="F12" s="40">
        <v>8.3000000000000007</v>
      </c>
      <c r="G12" s="41">
        <v>9.6999999999999993</v>
      </c>
      <c r="H12" s="40">
        <v>11</v>
      </c>
      <c r="I12" s="40">
        <v>12.9</v>
      </c>
      <c r="J12" s="41">
        <v>10.7</v>
      </c>
      <c r="K12" s="40">
        <v>12</v>
      </c>
      <c r="L12" s="42">
        <v>14.1</v>
      </c>
    </row>
    <row r="13" spans="1:12" ht="16.5" thickBot="1" x14ac:dyDescent="0.3">
      <c r="B13" s="80" t="s">
        <v>19</v>
      </c>
      <c r="C13" s="81"/>
      <c r="D13" s="43">
        <v>28</v>
      </c>
      <c r="E13" s="44">
        <v>28</v>
      </c>
      <c r="F13" s="44">
        <v>28</v>
      </c>
      <c r="G13" s="45">
        <v>42</v>
      </c>
      <c r="H13" s="44">
        <v>42</v>
      </c>
      <c r="I13" s="44">
        <v>42</v>
      </c>
      <c r="J13" s="45">
        <v>48</v>
      </c>
      <c r="K13" s="44">
        <v>48</v>
      </c>
      <c r="L13" s="46">
        <v>48</v>
      </c>
    </row>
    <row r="14" spans="1:12" ht="15.75" x14ac:dyDescent="0.25">
      <c r="B14" s="48"/>
      <c r="C14" s="48"/>
      <c r="D14" s="9"/>
      <c r="E14" s="9"/>
      <c r="F14" s="9"/>
      <c r="G14" s="9"/>
      <c r="H14" s="9"/>
      <c r="I14" s="9"/>
      <c r="J14" s="9"/>
      <c r="K14" s="9"/>
      <c r="L14" s="9"/>
    </row>
    <row r="15" spans="1:12" ht="21.75" thickBot="1" x14ac:dyDescent="0.4">
      <c r="B15" s="49" t="s">
        <v>20</v>
      </c>
      <c r="C15" s="49"/>
      <c r="D15" s="27"/>
      <c r="E15" s="27"/>
      <c r="F15" s="27"/>
      <c r="G15" s="57" t="s">
        <v>9</v>
      </c>
      <c r="H15" s="53"/>
      <c r="I15" s="53"/>
      <c r="J15" s="53"/>
      <c r="K15" s="53"/>
      <c r="L15" s="9"/>
    </row>
    <row r="16" spans="1:12" ht="15.75" x14ac:dyDescent="0.25">
      <c r="A16" s="54">
        <v>75</v>
      </c>
      <c r="B16" s="50" t="s">
        <v>21</v>
      </c>
      <c r="C16" s="50"/>
      <c r="D16" s="28">
        <v>75</v>
      </c>
      <c r="E16" s="1"/>
      <c r="F16" s="29" t="s">
        <v>1</v>
      </c>
      <c r="G16" s="58" t="s">
        <v>10</v>
      </c>
      <c r="H16" s="52"/>
      <c r="I16" s="52"/>
      <c r="J16" s="52"/>
      <c r="K16" s="52"/>
      <c r="L16" s="9"/>
    </row>
    <row r="17" spans="1:12" ht="15.75" x14ac:dyDescent="0.25">
      <c r="A17" s="55">
        <v>65</v>
      </c>
      <c r="B17" s="50" t="s">
        <v>22</v>
      </c>
      <c r="C17" s="50"/>
      <c r="D17" s="28">
        <v>65</v>
      </c>
      <c r="E17" s="1"/>
      <c r="F17" s="29" t="s">
        <v>1</v>
      </c>
      <c r="G17" s="58" t="s">
        <v>11</v>
      </c>
      <c r="H17" s="52"/>
      <c r="I17" s="52"/>
      <c r="J17" s="52"/>
      <c r="K17" s="52"/>
      <c r="L17" s="9"/>
    </row>
    <row r="18" spans="1:12" ht="15.75" x14ac:dyDescent="0.25">
      <c r="A18" s="55">
        <v>20</v>
      </c>
      <c r="B18" s="50" t="s">
        <v>23</v>
      </c>
      <c r="C18" s="50"/>
      <c r="D18" s="28">
        <v>20</v>
      </c>
      <c r="E18" s="1"/>
      <c r="F18" s="29" t="s">
        <v>1</v>
      </c>
      <c r="G18" s="58" t="s">
        <v>12</v>
      </c>
      <c r="H18" s="52"/>
      <c r="I18" s="52"/>
      <c r="J18" s="52"/>
      <c r="K18" s="52"/>
      <c r="L18" s="9"/>
    </row>
    <row r="19" spans="1:12" ht="16.5" thickBot="1" x14ac:dyDescent="0.3">
      <c r="A19" s="56">
        <f>(A16-A17)/LN((A16-A18)/(A17-A18))</f>
        <v>49.83288654563971</v>
      </c>
      <c r="B19" s="51" t="s">
        <v>2</v>
      </c>
      <c r="C19" s="51"/>
      <c r="D19" s="30">
        <f>(D16-D17)/LN((D16-D18)/(D17-D18))</f>
        <v>49.83288654563971</v>
      </c>
      <c r="E19" s="8"/>
      <c r="F19" s="31"/>
      <c r="G19" s="6"/>
      <c r="H19" s="6"/>
      <c r="I19" s="6"/>
      <c r="J19" s="8"/>
      <c r="K19" s="8"/>
      <c r="L19" s="9"/>
    </row>
    <row r="20" spans="1:12" ht="15.75" x14ac:dyDescent="0.25">
      <c r="B20" s="48"/>
      <c r="C20" s="48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x14ac:dyDescent="0.25">
      <c r="B21" s="73" t="s">
        <v>13</v>
      </c>
      <c r="C21" s="77"/>
      <c r="D21" s="60" t="s">
        <v>5</v>
      </c>
      <c r="E21" s="61"/>
      <c r="F21" s="61"/>
      <c r="G21" s="60" t="s">
        <v>6</v>
      </c>
      <c r="H21" s="61"/>
      <c r="I21" s="61"/>
      <c r="J21" s="60" t="s">
        <v>7</v>
      </c>
      <c r="K21" s="61"/>
      <c r="L21" s="68"/>
    </row>
    <row r="22" spans="1:12" ht="15.75" x14ac:dyDescent="0.25">
      <c r="B22" s="75" t="s">
        <v>14</v>
      </c>
      <c r="C22" s="76"/>
      <c r="D22" s="10">
        <v>500</v>
      </c>
      <c r="E22" s="11">
        <v>600</v>
      </c>
      <c r="F22" s="11">
        <v>750</v>
      </c>
      <c r="G22" s="10">
        <v>500</v>
      </c>
      <c r="H22" s="11">
        <v>600</v>
      </c>
      <c r="I22" s="11">
        <v>750</v>
      </c>
      <c r="J22" s="10">
        <v>500</v>
      </c>
      <c r="K22" s="11">
        <v>600</v>
      </c>
      <c r="L22" s="11">
        <v>750</v>
      </c>
    </row>
    <row r="23" spans="1:12" ht="8.25" customHeight="1" thickBot="1" x14ac:dyDescent="0.3">
      <c r="B23" s="78"/>
      <c r="C23" s="79"/>
      <c r="D23" s="69"/>
      <c r="E23" s="70"/>
      <c r="F23" s="70"/>
      <c r="G23" s="71"/>
      <c r="H23" s="71"/>
      <c r="I23" s="71"/>
      <c r="J23" s="71"/>
      <c r="K23" s="71"/>
      <c r="L23" s="72"/>
    </row>
    <row r="24" spans="1:12" ht="16.5" thickBot="1" x14ac:dyDescent="0.3">
      <c r="B24" s="73" t="s">
        <v>4</v>
      </c>
      <c r="C24" s="74"/>
      <c r="D24" s="32">
        <f t="shared" ref="D24:L24" si="0">ROUND(D8*($D$18/$A$18)^D9,0)</f>
        <v>675</v>
      </c>
      <c r="E24" s="33">
        <f t="shared" si="0"/>
        <v>794</v>
      </c>
      <c r="F24" s="34">
        <f t="shared" si="0"/>
        <v>972</v>
      </c>
      <c r="G24" s="32">
        <f t="shared" si="0"/>
        <v>986</v>
      </c>
      <c r="H24" s="33">
        <f t="shared" si="0"/>
        <v>1158</v>
      </c>
      <c r="I24" s="34">
        <f t="shared" si="0"/>
        <v>1416</v>
      </c>
      <c r="J24" s="32">
        <f t="shared" si="0"/>
        <v>1099</v>
      </c>
      <c r="K24" s="33">
        <f t="shared" si="0"/>
        <v>1294</v>
      </c>
      <c r="L24" s="35">
        <f t="shared" si="0"/>
        <v>1586</v>
      </c>
    </row>
    <row r="25" spans="1:12" ht="15.75" x14ac:dyDescent="0.25">
      <c r="B25" s="9"/>
      <c r="C25" s="36"/>
      <c r="D25" s="37"/>
      <c r="E25" s="37"/>
      <c r="F25" s="38"/>
      <c r="G25" s="37"/>
      <c r="H25" s="37"/>
      <c r="I25" s="38"/>
      <c r="J25" s="37"/>
      <c r="K25" s="37"/>
      <c r="L25" s="38"/>
    </row>
    <row r="26" spans="1:12" ht="15.75" x14ac:dyDescent="0.25">
      <c r="B26" s="9"/>
      <c r="C26" s="36"/>
      <c r="D26" s="37"/>
      <c r="E26" s="37"/>
      <c r="F26" s="38"/>
      <c r="G26" s="37"/>
      <c r="H26" s="37"/>
      <c r="I26" s="38"/>
      <c r="J26" s="37"/>
      <c r="K26" s="37"/>
      <c r="L26" s="38"/>
    </row>
    <row r="27" spans="1:12" ht="15.75" x14ac:dyDescent="0.25">
      <c r="B27" s="9"/>
      <c r="C27" s="36"/>
      <c r="D27" s="37"/>
      <c r="E27" s="37"/>
      <c r="F27" s="38"/>
      <c r="G27" s="37"/>
      <c r="H27" s="37"/>
      <c r="I27" s="38"/>
      <c r="J27" s="37"/>
      <c r="K27" s="37"/>
      <c r="L27" s="38"/>
    </row>
    <row r="28" spans="1:12" ht="15.75" x14ac:dyDescent="0.25">
      <c r="B28" s="9"/>
      <c r="C28" s="36"/>
      <c r="D28" s="37"/>
      <c r="E28" s="37"/>
      <c r="F28" s="38"/>
      <c r="G28" s="37"/>
      <c r="H28" s="37"/>
      <c r="I28" s="38"/>
      <c r="J28" s="37"/>
      <c r="K28" s="37"/>
      <c r="L28" s="38"/>
    </row>
  </sheetData>
  <sheetProtection algorithmName="SHA-512" hashValue="pfnWUovi/CEdXG5M4M6KEsxJfCGHP1Cs+1/AIgcC4CCeyrs3/NIlkvuAKzVaKWQNEeyCrhbIyXNRiIkAL8Ey6Q==" saltValue="t4O2iRW4eoXd8nL4hRYDyQ==" spinCount="100000" sheet="1" objects="1" scenarios="1"/>
  <mergeCells count="26">
    <mergeCell ref="B24:C24"/>
    <mergeCell ref="B6:C6"/>
    <mergeCell ref="B21:C21"/>
    <mergeCell ref="B22:C22"/>
    <mergeCell ref="B5:C5"/>
    <mergeCell ref="B23:C23"/>
    <mergeCell ref="B9:C9"/>
    <mergeCell ref="B8:C8"/>
    <mergeCell ref="B7:C7"/>
    <mergeCell ref="B13:C13"/>
    <mergeCell ref="B10:C10"/>
    <mergeCell ref="B11:C11"/>
    <mergeCell ref="B12:C12"/>
    <mergeCell ref="J5:L5"/>
    <mergeCell ref="J7:L7"/>
    <mergeCell ref="D23:F23"/>
    <mergeCell ref="G23:I23"/>
    <mergeCell ref="J23:L23"/>
    <mergeCell ref="D21:F21"/>
    <mergeCell ref="G21:I21"/>
    <mergeCell ref="J21:L21"/>
    <mergeCell ref="D1:I1"/>
    <mergeCell ref="D5:F5"/>
    <mergeCell ref="G5:I5"/>
    <mergeCell ref="D7:F7"/>
    <mergeCell ref="G7:I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Gilia Single</vt:lpstr>
      <vt:lpstr>'Gilia Single'!Print_Area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2016-07-29T09:07:27Z</dcterms:modified>
</cp:coreProperties>
</file>